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aggt-my.sharepoint.com/personal/lesly_grijalva_cdag_com_gt/Documents/Control interno/2022/FADN SINACIG/"/>
    </mc:Choice>
  </mc:AlternateContent>
  <xr:revisionPtr revIDLastSave="7" documentId="8_{85367591-F8ED-4B0A-8563-3FCF7C8E6E9D}" xr6:coauthVersionLast="47" xr6:coauthVersionMax="47" xr10:uidLastSave="{FFE2C62A-9BFB-40D2-975B-AE65F0A9D012}"/>
  <bookViews>
    <workbookView xWindow="-120" yWindow="-120" windowWidth="20730" windowHeight="11160" activeTab="3" xr2:uid="{00000000-000D-0000-FFFF-FFFF00000000}"/>
  </bookViews>
  <sheets>
    <sheet name="Matriz de Evaluación" sheetId="6" r:id="rId1"/>
    <sheet name="Mapa" sheetId="7" r:id="rId2"/>
    <sheet name="Plan de Trabajo" sheetId="4" r:id="rId3"/>
    <sheet name="Plan Continuidad" sheetId="5" r:id="rId4"/>
  </sheets>
  <externalReferences>
    <externalReference r:id="rId5"/>
  </externalReferences>
  <definedNames>
    <definedName name="_xlnm.Print_Area" localSheetId="0">'Matriz de Evaluación'!$B$2:$N$22</definedName>
    <definedName name="_xlnm.Print_Area" localSheetId="3">'Plan Continuidad'!$A$2:$H$28</definedName>
    <definedName name="_xlnm.Print_Area" localSheetId="2">'Plan de Trabajo'!$A$2:$L$21</definedName>
    <definedName name="lista">[1]Instructivo!$AF$4:$AF$6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L13" i="6" s="1"/>
  <c r="J12" i="6"/>
  <c r="L12" i="6" s="1"/>
  <c r="J11" i="6"/>
  <c r="L11" i="6" s="1"/>
  <c r="J10" i="6"/>
  <c r="L10" i="6" s="1"/>
  <c r="N21" i="7"/>
  <c r="N19" i="7"/>
  <c r="O21" i="7"/>
  <c r="O20" i="7"/>
  <c r="N20" i="7"/>
  <c r="O19" i="7"/>
  <c r="O18" i="7"/>
  <c r="N18" i="7"/>
  <c r="P20" i="7" l="1"/>
  <c r="N22" i="7"/>
  <c r="O22" i="7"/>
  <c r="P19" i="7"/>
  <c r="P18" i="7"/>
  <c r="P21" i="7"/>
  <c r="P22" i="7" l="1"/>
  <c r="D12" i="7" l="1"/>
  <c r="E12" i="7" s="1"/>
  <c r="C11" i="7"/>
  <c r="B10" i="7"/>
  <c r="B9" i="7" s="1"/>
  <c r="C9" i="7" l="1"/>
  <c r="B8" i="7"/>
  <c r="C10" i="7"/>
  <c r="D11" i="7"/>
  <c r="E11" i="7"/>
  <c r="F12" i="7"/>
  <c r="F8" i="7" s="1"/>
  <c r="E10" i="7"/>
  <c r="E9" i="7"/>
  <c r="F9" i="7"/>
  <c r="D9" i="7"/>
  <c r="D10" i="7"/>
  <c r="B7" i="7" l="1"/>
  <c r="C8" i="7"/>
  <c r="D8" i="7"/>
  <c r="E8" i="7"/>
  <c r="F7" i="7"/>
  <c r="G12" i="7"/>
  <c r="F11" i="7"/>
  <c r="F10" i="7"/>
  <c r="C7" i="7" l="1"/>
  <c r="E7" i="7"/>
  <c r="D7" i="7"/>
  <c r="G11" i="7"/>
  <c r="G10" i="7"/>
  <c r="G9" i="7"/>
  <c r="G8" i="7"/>
  <c r="G7" i="7"/>
</calcChain>
</file>

<file path=xl/sharedStrings.xml><?xml version="1.0" encoding="utf-8"?>
<sst xmlns="http://schemas.openxmlformats.org/spreadsheetml/2006/main" count="92" uniqueCount="72">
  <si>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</si>
  <si>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</si>
  <si>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</si>
  <si>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</si>
  <si>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</si>
  <si>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</si>
  <si>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</si>
  <si>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</si>
  <si>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</si>
  <si>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</si>
  <si>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No.</t>
  </si>
  <si>
    <t>Riesgo</t>
  </si>
  <si>
    <t>Controles Recomendados</t>
  </si>
  <si>
    <t>Prioridad de implementación</t>
  </si>
  <si>
    <t>Controles a ser implementados</t>
  </si>
  <si>
    <t>Responsable</t>
  </si>
  <si>
    <t>Fecha Inicio</t>
  </si>
  <si>
    <t>Fecha Fin</t>
  </si>
  <si>
    <t>Comentarios</t>
  </si>
  <si>
    <t>Sub tema</t>
  </si>
  <si>
    <t>Nivel de tolerancia</t>
  </si>
  <si>
    <t>Método de Monitoreo</t>
  </si>
  <si>
    <t>Frecuencia de Monitoreo</t>
  </si>
  <si>
    <t>Entidad</t>
  </si>
  <si>
    <t>Período del Plan</t>
  </si>
  <si>
    <t>Puesto Responsable</t>
  </si>
  <si>
    <t>Recursos Internos o Externos</t>
  </si>
  <si>
    <t>Nombre del Responsable</t>
  </si>
  <si>
    <t>Firma:</t>
  </si>
  <si>
    <t>Descripción del Riesgo</t>
  </si>
  <si>
    <t>Entidad:</t>
  </si>
  <si>
    <t>Fecha de Continuidad</t>
  </si>
  <si>
    <t>GUÍA</t>
  </si>
  <si>
    <t>Nombre del Responsable de Continuidad:</t>
  </si>
  <si>
    <t>Firma de Responsable de Continuidad:</t>
  </si>
  <si>
    <t>Período de evaluación</t>
  </si>
  <si>
    <t>Eventos identificados</t>
  </si>
  <si>
    <t>Evaluación</t>
  </si>
  <si>
    <t>Probabilidad</t>
  </si>
  <si>
    <t>CONCLUSIÓN:</t>
  </si>
  <si>
    <t>Área evaluada</t>
  </si>
  <si>
    <t>Control interno para mitigar (gestionar) el riesgo</t>
  </si>
  <si>
    <t>Valor Control Mitigador</t>
  </si>
  <si>
    <t>Ref.</t>
  </si>
  <si>
    <t>Ref. Tipo Riesgo</t>
  </si>
  <si>
    <t>Nivel de Riesgo Residual</t>
  </si>
  <si>
    <t>MATRIZ DE EVALUACIÓN DE RIESGOS</t>
  </si>
  <si>
    <t>Severidad</t>
  </si>
  <si>
    <t>Probabilidad y Severidad</t>
  </si>
  <si>
    <t>Resumen</t>
  </si>
  <si>
    <t>Estratégicos</t>
  </si>
  <si>
    <t>Operativos</t>
  </si>
  <si>
    <t>Cumplimiento</t>
  </si>
  <si>
    <t>Financiero</t>
  </si>
  <si>
    <t>Punteo</t>
  </si>
  <si>
    <t>MAPA DE RIESGOS</t>
  </si>
  <si>
    <t>Observaciones</t>
  </si>
  <si>
    <t>10.1 a 15</t>
  </si>
  <si>
    <t>15.1 +</t>
  </si>
  <si>
    <t>1 a 10</t>
  </si>
  <si>
    <t>Tolerable</t>
  </si>
  <si>
    <t>Gestionable</t>
  </si>
  <si>
    <t>No tolerable</t>
  </si>
  <si>
    <t>E5</t>
  </si>
  <si>
    <t>Riesgo Inherente  (RI)</t>
  </si>
  <si>
    <t>Riesgo Residual  (RR)</t>
  </si>
  <si>
    <t>PLAN DE TRABAJO EN EVALUACIÓN DE RIESGOS</t>
  </si>
  <si>
    <t>MATRIZ DE CONTINUIDAD DE EVALUACIÓN DE RIESGOS</t>
  </si>
  <si>
    <t>Tipo Objetivo</t>
  </si>
  <si>
    <t>Severidad del Riesgo</t>
  </si>
  <si>
    <t>Federacion/Asociación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</si>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</sst>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_);\(0\)"/>
    <numFmt numFmtId="166" formatCode="0.00_);\(0.00\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u/>
      <sz val="12"/>
      <color indexed="20"/>
      <name val="Times New Roman"/>
      <family val="1"/>
    </font>
    <font>
      <b/>
      <sz val="12"/>
      <color indexed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9"/>
      <name val="Times New Roman"/>
      <family val="1"/>
    </font>
    <font>
      <sz val="10"/>
      <color theme="1"/>
      <name val="Arial"/>
      <family val="2"/>
    </font>
    <font>
      <b/>
      <sz val="12"/>
      <color indexed="9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  <font>
      <u/>
      <sz val="12"/>
      <color indexed="12"/>
      <name val="Times New Roman"/>
      <family val="1"/>
    </font>
    <font>
      <sz val="12"/>
      <color theme="0"/>
      <name val="Times New Roman"/>
      <family val="1"/>
    </font>
    <font>
      <sz val="8"/>
      <color rgb="FFFFFFFF"/>
      <name val="Arial"/>
      <family val="2"/>
    </font>
    <font>
      <b/>
      <sz val="12"/>
      <name val="Arial"/>
      <family val="2"/>
    </font>
    <font>
      <u/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0" fillId="0" borderId="0" applyFont="0" applyFill="0" applyBorder="0" applyAlignment="0" applyProtection="0"/>
  </cellStyleXfs>
  <cellXfs count="198">
    <xf numFmtId="0" fontId="0" fillId="0" borderId="0" xfId="0"/>
    <xf numFmtId="0" fontId="3" fillId="0" borderId="13" xfId="1" applyFont="1" applyBorder="1" applyAlignment="1">
      <alignment horizontal="center" vertical="center"/>
    </xf>
    <xf numFmtId="0" fontId="5" fillId="0" borderId="13" xfId="1" applyFont="1" applyBorder="1"/>
    <xf numFmtId="0" fontId="5" fillId="0" borderId="15" xfId="1" applyFont="1" applyBorder="1" applyAlignment="1">
      <alignment horizontal="center" vertical="center"/>
    </xf>
    <xf numFmtId="0" fontId="5" fillId="0" borderId="0" xfId="1" applyFont="1" applyBorder="1"/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/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/>
    <xf numFmtId="0" fontId="5" fillId="0" borderId="16" xfId="1" applyFont="1" applyBorder="1"/>
    <xf numFmtId="0" fontId="5" fillId="0" borderId="0" xfId="1" applyFont="1" applyBorder="1" applyAlignment="1">
      <alignment horizontal="left" vertical="center"/>
    </xf>
    <xf numFmtId="0" fontId="5" fillId="0" borderId="10" xfId="1" applyFont="1" applyBorder="1"/>
    <xf numFmtId="0" fontId="5" fillId="0" borderId="11" xfId="1" applyFont="1" applyBorder="1"/>
    <xf numFmtId="0" fontId="5" fillId="0" borderId="15" xfId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right"/>
    </xf>
    <xf numFmtId="0" fontId="7" fillId="0" borderId="0" xfId="2" applyFont="1" applyBorder="1" applyAlignment="1" applyProtection="1">
      <alignment horizontal="right"/>
    </xf>
    <xf numFmtId="0" fontId="7" fillId="0" borderId="0" xfId="2" quotePrefix="1" applyFont="1" applyBorder="1" applyAlignment="1" applyProtection="1">
      <alignment horizontal="right"/>
    </xf>
    <xf numFmtId="0" fontId="6" fillId="0" borderId="16" xfId="0" quotePrefix="1" applyFont="1" applyBorder="1" applyAlignment="1">
      <alignment horizontal="right"/>
    </xf>
    <xf numFmtId="0" fontId="5" fillId="0" borderId="0" xfId="1" applyFont="1" applyAlignment="1">
      <alignment horizontal="right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/>
    <xf numFmtId="0" fontId="5" fillId="0" borderId="3" xfId="1" applyFont="1" applyBorder="1" applyAlignment="1">
      <alignment horizontal="center" vertical="center" wrapText="1"/>
    </xf>
    <xf numFmtId="0" fontId="8" fillId="0" borderId="0" xfId="1" applyFont="1" applyBorder="1"/>
    <xf numFmtId="0" fontId="5" fillId="0" borderId="19" xfId="1" applyFont="1" applyBorder="1"/>
    <xf numFmtId="0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3" xfId="1" applyFont="1" applyBorder="1"/>
    <xf numFmtId="9" fontId="5" fillId="0" borderId="1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9" fontId="5" fillId="0" borderId="5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Border="1"/>
    <xf numFmtId="0" fontId="5" fillId="0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5" xfId="1" applyFont="1" applyBorder="1"/>
    <xf numFmtId="0" fontId="5" fillId="0" borderId="5" xfId="1" applyFont="1" applyBorder="1" applyAlignment="1">
      <alignment horizontal="center"/>
    </xf>
    <xf numFmtId="0" fontId="5" fillId="0" borderId="0" xfId="1" applyFont="1" applyFill="1"/>
    <xf numFmtId="9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2" xfId="1" applyFont="1" applyBorder="1"/>
    <xf numFmtId="0" fontId="5" fillId="0" borderId="15" xfId="1" applyFont="1" applyBorder="1"/>
    <xf numFmtId="0" fontId="4" fillId="0" borderId="15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6" xfId="1" quotePrefix="1" applyFont="1" applyBorder="1" applyAlignment="1">
      <alignment horizontal="center"/>
    </xf>
    <xf numFmtId="16" fontId="5" fillId="0" borderId="0" xfId="1" applyNumberFormat="1" applyFont="1" applyFill="1" applyBorder="1"/>
    <xf numFmtId="0" fontId="5" fillId="0" borderId="0" xfId="1" applyFont="1" applyFill="1" applyBorder="1"/>
    <xf numFmtId="0" fontId="5" fillId="0" borderId="16" xfId="1" applyFont="1" applyFill="1" applyBorder="1"/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5" fillId="0" borderId="0" xfId="1" applyFont="1" applyBorder="1" applyAlignment="1">
      <alignment horizontal="right" vertical="center"/>
    </xf>
    <xf numFmtId="0" fontId="5" fillId="0" borderId="18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9" xfId="1" applyFont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justify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justify" vertical="center" wrapText="1"/>
    </xf>
    <xf numFmtId="0" fontId="5" fillId="0" borderId="3" xfId="1" applyFont="1" applyBorder="1" applyAlignment="1">
      <alignment horizontal="center" vertical="center"/>
    </xf>
    <xf numFmtId="0" fontId="0" fillId="0" borderId="0" xfId="0" applyAlignment="1">
      <alignment vertical="center"/>
    </xf>
    <xf numFmtId="2" fontId="5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7" fillId="0" borderId="34" xfId="0" applyFont="1" applyBorder="1"/>
    <xf numFmtId="0" fontId="17" fillId="0" borderId="35" xfId="0" applyFont="1" applyBorder="1"/>
    <xf numFmtId="0" fontId="19" fillId="0" borderId="35" xfId="0" applyFont="1" applyBorder="1"/>
    <xf numFmtId="0" fontId="17" fillId="0" borderId="30" xfId="0" applyFont="1" applyBorder="1"/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7" fillId="3" borderId="12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4" borderId="13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4" borderId="16" xfId="0" applyFont="1" applyFill="1" applyBorder="1" applyAlignment="1">
      <alignment horizontal="center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5" fillId="3" borderId="16" xfId="1" applyFont="1" applyFill="1" applyBorder="1"/>
    <xf numFmtId="0" fontId="5" fillId="4" borderId="16" xfId="1" applyFont="1" applyFill="1" applyBorder="1"/>
    <xf numFmtId="0" fontId="5" fillId="5" borderId="16" xfId="1" applyFont="1" applyFill="1" applyBorder="1"/>
    <xf numFmtId="0" fontId="20" fillId="0" borderId="3" xfId="2" applyFont="1" applyBorder="1" applyAlignment="1" applyProtection="1">
      <alignment horizontal="center" vertical="center" wrapText="1"/>
    </xf>
    <xf numFmtId="0" fontId="21" fillId="0" borderId="21" xfId="1" applyFont="1" applyFill="1" applyBorder="1" applyAlignment="1">
      <alignment horizontal="center" vertical="center"/>
    </xf>
    <xf numFmtId="0" fontId="22" fillId="0" borderId="0" xfId="0" applyFont="1" applyAlignment="1">
      <alignment horizontal="center" readingOrder="1"/>
    </xf>
    <xf numFmtId="0" fontId="0" fillId="0" borderId="0" xfId="0" applyBorder="1" applyAlignment="1">
      <alignment vertical="center"/>
    </xf>
    <xf numFmtId="0" fontId="23" fillId="0" borderId="0" xfId="0" applyFont="1" applyBorder="1" applyAlignment="1">
      <alignment horizontal="center" readingOrder="1"/>
    </xf>
    <xf numFmtId="0" fontId="0" fillId="0" borderId="12" xfId="0" applyBorder="1"/>
    <xf numFmtId="0" fontId="0" fillId="0" borderId="13" xfId="0" applyBorder="1"/>
    <xf numFmtId="0" fontId="18" fillId="0" borderId="13" xfId="0" applyFont="1" applyBorder="1"/>
    <xf numFmtId="0" fontId="0" fillId="0" borderId="14" xfId="0" applyBorder="1"/>
    <xf numFmtId="0" fontId="17" fillId="0" borderId="15" xfId="0" applyFont="1" applyBorder="1"/>
    <xf numFmtId="0" fontId="17" fillId="0" borderId="0" xfId="0" applyFont="1" applyBorder="1"/>
    <xf numFmtId="0" fontId="17" fillId="0" borderId="17" xfId="0" applyFont="1" applyBorder="1"/>
    <xf numFmtId="0" fontId="17" fillId="0" borderId="18" xfId="0" applyFont="1" applyBorder="1"/>
    <xf numFmtId="166" fontId="4" fillId="6" borderId="29" xfId="3" applyNumberFormat="1" applyFont="1" applyFill="1" applyBorder="1" applyAlignment="1">
      <alignment horizontal="center"/>
    </xf>
    <xf numFmtId="0" fontId="5" fillId="0" borderId="2" xfId="0" applyFont="1" applyBorder="1"/>
    <xf numFmtId="165" fontId="4" fillId="6" borderId="3" xfId="3" applyNumberFormat="1" applyFont="1" applyFill="1" applyBorder="1" applyAlignment="1">
      <alignment horizontal="center"/>
    </xf>
    <xf numFmtId="0" fontId="4" fillId="7" borderId="15" xfId="0" applyFont="1" applyFill="1" applyBorder="1" applyAlignment="1"/>
    <xf numFmtId="0" fontId="17" fillId="0" borderId="26" xfId="0" applyFont="1" applyBorder="1"/>
    <xf numFmtId="0" fontId="0" fillId="0" borderId="17" xfId="0" applyBorder="1"/>
    <xf numFmtId="0" fontId="17" fillId="0" borderId="19" xfId="0" applyFont="1" applyBorder="1"/>
    <xf numFmtId="0" fontId="4" fillId="0" borderId="34" xfId="0" applyFont="1" applyBorder="1"/>
    <xf numFmtId="0" fontId="0" fillId="0" borderId="35" xfId="0" applyBorder="1"/>
    <xf numFmtId="0" fontId="0" fillId="0" borderId="30" xfId="0" applyBorder="1"/>
    <xf numFmtId="0" fontId="12" fillId="8" borderId="7" xfId="0" applyFont="1" applyFill="1" applyBorder="1" applyAlignment="1"/>
    <xf numFmtId="0" fontId="5" fillId="8" borderId="0" xfId="0" applyFont="1" applyFill="1" applyBorder="1"/>
    <xf numFmtId="0" fontId="5" fillId="8" borderId="16" xfId="0" applyFont="1" applyFill="1" applyBorder="1"/>
    <xf numFmtId="0" fontId="17" fillId="8" borderId="0" xfId="0" applyFont="1" applyFill="1" applyBorder="1"/>
    <xf numFmtId="0" fontId="14" fillId="8" borderId="1" xfId="0" applyFont="1" applyFill="1" applyBorder="1" applyAlignment="1">
      <alignment horizontal="left"/>
    </xf>
    <xf numFmtId="0" fontId="14" fillId="8" borderId="1" xfId="0" applyFont="1" applyFill="1" applyBorder="1" applyAlignment="1">
      <alignment horizontal="center"/>
    </xf>
    <xf numFmtId="0" fontId="14" fillId="8" borderId="3" xfId="0" applyFont="1" applyFill="1" applyBorder="1" applyAlignment="1">
      <alignment horizontal="center"/>
    </xf>
    <xf numFmtId="0" fontId="4" fillId="7" borderId="11" xfId="0" applyFont="1" applyFill="1" applyBorder="1" applyAlignment="1"/>
    <xf numFmtId="166" fontId="4" fillId="6" borderId="36" xfId="3" applyNumberFormat="1" applyFont="1" applyFill="1" applyBorder="1" applyAlignment="1">
      <alignment horizontal="center"/>
    </xf>
    <xf numFmtId="165" fontId="4" fillId="6" borderId="37" xfId="3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justify" wrapText="1"/>
    </xf>
    <xf numFmtId="0" fontId="0" fillId="0" borderId="0" xfId="0" applyBorder="1"/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Fill="1" applyBorder="1" applyAlignment="1">
      <alignment horizontal="justify" wrapText="1"/>
    </xf>
    <xf numFmtId="0" fontId="15" fillId="0" borderId="0" xfId="0" applyFont="1" applyFill="1" applyBorder="1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0" xfId="0" quotePrefix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justify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24" fillId="0" borderId="0" xfId="2" applyFont="1" applyFill="1" applyBorder="1" applyAlignment="1" applyProtection="1">
      <alignment horizontal="center" vertical="center" wrapText="1"/>
    </xf>
    <xf numFmtId="0" fontId="24" fillId="0" borderId="0" xfId="2" applyFont="1" applyFill="1" applyBorder="1" applyAlignment="1" applyProtection="1">
      <alignment horizontal="justify" vertical="center" wrapText="1"/>
    </xf>
    <xf numFmtId="0" fontId="24" fillId="0" borderId="21" xfId="1" applyFont="1" applyBorder="1" applyAlignment="1">
      <alignment horizontal="center" vertical="center"/>
    </xf>
    <xf numFmtId="0" fontId="4" fillId="0" borderId="0" xfId="1" applyFont="1" applyBorder="1"/>
    <xf numFmtId="0" fontId="4" fillId="0" borderId="18" xfId="1" applyFont="1" applyBorder="1"/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0" fontId="5" fillId="0" borderId="24" xfId="1" applyFont="1" applyBorder="1" applyAlignment="1">
      <alignment horizontal="left" vertical="center"/>
    </xf>
    <xf numFmtId="0" fontId="5" fillId="0" borderId="25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textRotation="255" wrapText="1"/>
    </xf>
    <xf numFmtId="0" fontId="16" fillId="0" borderId="32" xfId="0" applyFont="1" applyBorder="1" applyAlignment="1">
      <alignment horizontal="center" vertical="center" textRotation="255" wrapText="1"/>
    </xf>
    <xf numFmtId="0" fontId="16" fillId="0" borderId="33" xfId="0" applyFont="1" applyBorder="1" applyAlignment="1">
      <alignment horizontal="center" vertical="center" textRotation="255" wrapText="1"/>
    </xf>
    <xf numFmtId="0" fontId="5" fillId="0" borderId="20" xfId="0" applyFont="1" applyFill="1" applyBorder="1" applyAlignment="1">
      <alignment horizontal="left" indent="2"/>
    </xf>
    <xf numFmtId="0" fontId="5" fillId="0" borderId="11" xfId="0" applyFont="1" applyFill="1" applyBorder="1" applyAlignment="1">
      <alignment horizontal="left" indent="2"/>
    </xf>
    <xf numFmtId="0" fontId="5" fillId="0" borderId="21" xfId="0" applyFont="1" applyFill="1" applyBorder="1" applyAlignment="1">
      <alignment horizontal="left" indent="2"/>
    </xf>
    <xf numFmtId="0" fontId="5" fillId="0" borderId="7" xfId="1" applyNumberFormat="1" applyFont="1" applyFill="1" applyBorder="1" applyAlignment="1">
      <alignment horizontal="center"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</cellXfs>
  <cellStyles count="4">
    <cellStyle name="Hipervínculo" xfId="2" builtinId="8"/>
    <cellStyle name="Millares" xfId="3" builtinId="3"/>
    <cellStyle name="Normal" xfId="0" builtinId="0"/>
    <cellStyle name="Normal 2" xfId="1" xr:uid="{00000000-0005-0000-0000-000003000000}"/>
  </cellStyles>
  <dxfs count="20">
    <dxf>
      <font>
        <b val="0"/>
        <condense val="0"/>
        <extend val="0"/>
        <color indexed="9"/>
      </font>
    </dxf>
    <dxf>
      <font>
        <color auto="1"/>
      </font>
      <fill>
        <patternFill patternType="solid">
          <bgColor rgb="FFFF0000"/>
        </patternFill>
      </fill>
    </dxf>
    <dxf>
      <fill>
        <patternFill patternType="solid">
          <bgColor indexed="13"/>
        </patternFill>
      </fill>
    </dxf>
    <dxf>
      <font>
        <b val="0"/>
        <condense val="0"/>
        <extend val="0"/>
        <color indexed="8"/>
      </font>
      <fill>
        <patternFill patternType="solid">
          <bgColor indexed="1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Matriz de Evaluaci&#243;n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137583</xdr:colOff>
      <xdr:row>7</xdr:row>
      <xdr:rowOff>15875</xdr:rowOff>
    </xdr:from>
    <xdr:to>
      <xdr:col>6</xdr:col>
      <xdr:colOff>381001</xdr:colOff>
      <xdr:row>7</xdr:row>
      <xdr:rowOff>227542</xdr:rowOff>
    </xdr:to>
    <xdr:sp macro="" textlink="">
      <xdr:nvSpPr>
        <xdr:cNvPr id="3" name="2 Elips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756958" y="1867958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E1</a:t>
          </a:r>
        </a:p>
      </xdr:txBody>
    </xdr:sp>
    <xdr:clientData/>
  </xdr:twoCellAnchor>
  <xdr:twoCellAnchor>
    <xdr:from>
      <xdr:col>5</xdr:col>
      <xdr:colOff>222250</xdr:colOff>
      <xdr:row>7</xdr:row>
      <xdr:rowOff>164042</xdr:rowOff>
    </xdr:from>
    <xdr:to>
      <xdr:col>5</xdr:col>
      <xdr:colOff>465668</xdr:colOff>
      <xdr:row>7</xdr:row>
      <xdr:rowOff>375709</xdr:rowOff>
    </xdr:to>
    <xdr:sp macro="" textlink="">
      <xdr:nvSpPr>
        <xdr:cNvPr id="6" name="5 Elips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942167" y="1905000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E2</a:t>
          </a:r>
        </a:p>
      </xdr:txBody>
    </xdr:sp>
    <xdr:clientData/>
  </xdr:twoCellAnchor>
  <xdr:twoCellAnchor>
    <xdr:from>
      <xdr:col>4</xdr:col>
      <xdr:colOff>216958</xdr:colOff>
      <xdr:row>7</xdr:row>
      <xdr:rowOff>148167</xdr:rowOff>
    </xdr:from>
    <xdr:to>
      <xdr:col>4</xdr:col>
      <xdr:colOff>460376</xdr:colOff>
      <xdr:row>7</xdr:row>
      <xdr:rowOff>375709</xdr:rowOff>
    </xdr:to>
    <xdr:sp macro="" textlink="">
      <xdr:nvSpPr>
        <xdr:cNvPr id="7" name="6 Elips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2233083" y="1889125"/>
          <a:ext cx="243418" cy="227542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 b="0">
              <a:solidFill>
                <a:schemeClr val="bg1">
                  <a:lumMod val="95000"/>
                </a:schemeClr>
              </a:solidFill>
            </a:rPr>
            <a:t>E3</a:t>
          </a:r>
        </a:p>
      </xdr:txBody>
    </xdr:sp>
    <xdr:clientData/>
  </xdr:twoCellAnchor>
  <xdr:twoCellAnchor>
    <xdr:from>
      <xdr:col>6</xdr:col>
      <xdr:colOff>238126</xdr:colOff>
      <xdr:row>7</xdr:row>
      <xdr:rowOff>222250</xdr:rowOff>
    </xdr:from>
    <xdr:to>
      <xdr:col>6</xdr:col>
      <xdr:colOff>481544</xdr:colOff>
      <xdr:row>7</xdr:row>
      <xdr:rowOff>433917</xdr:rowOff>
    </xdr:to>
    <xdr:sp macro="" textlink="">
      <xdr:nvSpPr>
        <xdr:cNvPr id="8" name="7 Elips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857501" y="2074333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E4</a:t>
          </a:r>
        </a:p>
      </xdr:txBody>
    </xdr:sp>
    <xdr:clientData/>
  </xdr:twoCellAnchor>
  <xdr:twoCellAnchor>
    <xdr:from>
      <xdr:col>5</xdr:col>
      <xdr:colOff>238125</xdr:colOff>
      <xdr:row>6</xdr:row>
      <xdr:rowOff>111125</xdr:rowOff>
    </xdr:from>
    <xdr:to>
      <xdr:col>5</xdr:col>
      <xdr:colOff>481543</xdr:colOff>
      <xdr:row>6</xdr:row>
      <xdr:rowOff>322792</xdr:rowOff>
    </xdr:to>
    <xdr:sp macro="" textlink="">
      <xdr:nvSpPr>
        <xdr:cNvPr id="9" name="8 Elips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958042" y="1328208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E5</a:t>
          </a:r>
        </a:p>
      </xdr:txBody>
    </xdr:sp>
    <xdr:clientData/>
  </xdr:twoCellAnchor>
  <xdr:twoCellAnchor>
    <xdr:from>
      <xdr:col>5</xdr:col>
      <xdr:colOff>222250</xdr:colOff>
      <xdr:row>8</xdr:row>
      <xdr:rowOff>84667</xdr:rowOff>
    </xdr:from>
    <xdr:to>
      <xdr:col>5</xdr:col>
      <xdr:colOff>465668</xdr:colOff>
      <xdr:row>8</xdr:row>
      <xdr:rowOff>296334</xdr:rowOff>
    </xdr:to>
    <xdr:sp macro="" textlink="">
      <xdr:nvSpPr>
        <xdr:cNvPr id="10" name="9 Elips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942167" y="2349500"/>
          <a:ext cx="243418" cy="21166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/>
            <a:t>E6</a:t>
          </a:r>
        </a:p>
      </xdr:txBody>
    </xdr:sp>
    <xdr:clientData/>
  </xdr:twoCellAnchor>
  <xdr:twoCellAnchor>
    <xdr:from>
      <xdr:col>5</xdr:col>
      <xdr:colOff>68790</xdr:colOff>
      <xdr:row>8</xdr:row>
      <xdr:rowOff>201084</xdr:rowOff>
    </xdr:from>
    <xdr:to>
      <xdr:col>5</xdr:col>
      <xdr:colOff>312208</xdr:colOff>
      <xdr:row>8</xdr:row>
      <xdr:rowOff>412751</xdr:rowOff>
    </xdr:to>
    <xdr:sp macro="" textlink="">
      <xdr:nvSpPr>
        <xdr:cNvPr id="11" name="10 Elipse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788707" y="2465917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O1</a:t>
          </a:r>
        </a:p>
      </xdr:txBody>
    </xdr:sp>
    <xdr:clientData/>
  </xdr:twoCellAnchor>
  <xdr:twoCellAnchor>
    <xdr:from>
      <xdr:col>5</xdr:col>
      <xdr:colOff>448732</xdr:colOff>
      <xdr:row>8</xdr:row>
      <xdr:rowOff>242359</xdr:rowOff>
    </xdr:from>
    <xdr:to>
      <xdr:col>5</xdr:col>
      <xdr:colOff>692150</xdr:colOff>
      <xdr:row>8</xdr:row>
      <xdr:rowOff>454026</xdr:rowOff>
    </xdr:to>
    <xdr:sp macro="" textlink="">
      <xdr:nvSpPr>
        <xdr:cNvPr id="12" name="11 Elipse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168649" y="2507192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O2</a:t>
          </a:r>
        </a:p>
      </xdr:txBody>
    </xdr:sp>
    <xdr:clientData/>
  </xdr:twoCellAnchor>
  <xdr:twoCellAnchor>
    <xdr:from>
      <xdr:col>5</xdr:col>
      <xdr:colOff>37041</xdr:colOff>
      <xdr:row>7</xdr:row>
      <xdr:rowOff>132292</xdr:rowOff>
    </xdr:from>
    <xdr:to>
      <xdr:col>5</xdr:col>
      <xdr:colOff>280459</xdr:colOff>
      <xdr:row>7</xdr:row>
      <xdr:rowOff>343959</xdr:rowOff>
    </xdr:to>
    <xdr:sp macro="" textlink="">
      <xdr:nvSpPr>
        <xdr:cNvPr id="13" name="12 Elipse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2756958" y="1873250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O3</a:t>
          </a:r>
        </a:p>
      </xdr:txBody>
    </xdr:sp>
    <xdr:clientData/>
  </xdr:twoCellAnchor>
  <xdr:twoCellAnchor>
    <xdr:from>
      <xdr:col>5</xdr:col>
      <xdr:colOff>89957</xdr:colOff>
      <xdr:row>6</xdr:row>
      <xdr:rowOff>153459</xdr:rowOff>
    </xdr:from>
    <xdr:to>
      <xdr:col>5</xdr:col>
      <xdr:colOff>333375</xdr:colOff>
      <xdr:row>6</xdr:row>
      <xdr:rowOff>365126</xdr:rowOff>
    </xdr:to>
    <xdr:sp macro="" textlink="">
      <xdr:nvSpPr>
        <xdr:cNvPr id="14" name="13 Elipse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809874" y="1370542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O4</a:t>
          </a:r>
        </a:p>
      </xdr:txBody>
    </xdr:sp>
    <xdr:clientData/>
  </xdr:twoCellAnchor>
  <xdr:twoCellAnchor>
    <xdr:from>
      <xdr:col>5</xdr:col>
      <xdr:colOff>375708</xdr:colOff>
      <xdr:row>7</xdr:row>
      <xdr:rowOff>280458</xdr:rowOff>
    </xdr:from>
    <xdr:to>
      <xdr:col>5</xdr:col>
      <xdr:colOff>619126</xdr:colOff>
      <xdr:row>7</xdr:row>
      <xdr:rowOff>492125</xdr:rowOff>
    </xdr:to>
    <xdr:sp macro="" textlink="">
      <xdr:nvSpPr>
        <xdr:cNvPr id="15" name="14 Elipse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95625" y="2021416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O6</a:t>
          </a:r>
        </a:p>
      </xdr:txBody>
    </xdr:sp>
    <xdr:clientData/>
  </xdr:twoCellAnchor>
  <xdr:twoCellAnchor>
    <xdr:from>
      <xdr:col>5</xdr:col>
      <xdr:colOff>395816</xdr:colOff>
      <xdr:row>6</xdr:row>
      <xdr:rowOff>189442</xdr:rowOff>
    </xdr:from>
    <xdr:to>
      <xdr:col>5</xdr:col>
      <xdr:colOff>639234</xdr:colOff>
      <xdr:row>6</xdr:row>
      <xdr:rowOff>401109</xdr:rowOff>
    </xdr:to>
    <xdr:sp macro="" textlink="">
      <xdr:nvSpPr>
        <xdr:cNvPr id="16" name="15 Elipse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115733" y="1406525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O5</a:t>
          </a:r>
        </a:p>
      </xdr:txBody>
    </xdr:sp>
    <xdr:clientData/>
  </xdr:twoCellAnchor>
  <xdr:twoCellAnchor>
    <xdr:from>
      <xdr:col>4</xdr:col>
      <xdr:colOff>254000</xdr:colOff>
      <xdr:row>9</xdr:row>
      <xdr:rowOff>179917</xdr:rowOff>
    </xdr:from>
    <xdr:to>
      <xdr:col>4</xdr:col>
      <xdr:colOff>497418</xdr:colOff>
      <xdr:row>9</xdr:row>
      <xdr:rowOff>391584</xdr:rowOff>
    </xdr:to>
    <xdr:sp macro="" textlink="">
      <xdr:nvSpPr>
        <xdr:cNvPr id="17" name="16 Elipse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273300" y="3027892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O7</a:t>
          </a:r>
        </a:p>
      </xdr:txBody>
    </xdr:sp>
    <xdr:clientData/>
  </xdr:twoCellAnchor>
  <xdr:twoCellAnchor>
    <xdr:from>
      <xdr:col>4</xdr:col>
      <xdr:colOff>243416</xdr:colOff>
      <xdr:row>8</xdr:row>
      <xdr:rowOff>179917</xdr:rowOff>
    </xdr:from>
    <xdr:to>
      <xdr:col>4</xdr:col>
      <xdr:colOff>486834</xdr:colOff>
      <xdr:row>8</xdr:row>
      <xdr:rowOff>391584</xdr:rowOff>
    </xdr:to>
    <xdr:sp macro="" textlink="">
      <xdr:nvSpPr>
        <xdr:cNvPr id="18" name="17 Elipse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2259541" y="2444750"/>
          <a:ext cx="243418" cy="211667"/>
        </a:xfrm>
        <a:prstGeom prst="ellips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O8</a:t>
          </a:r>
        </a:p>
      </xdr:txBody>
    </xdr:sp>
    <xdr:clientData/>
  </xdr:twoCellAnchor>
  <xdr:twoCellAnchor>
    <xdr:from>
      <xdr:col>5</xdr:col>
      <xdr:colOff>227541</xdr:colOff>
      <xdr:row>6</xdr:row>
      <xdr:rowOff>312208</xdr:rowOff>
    </xdr:from>
    <xdr:to>
      <xdr:col>5</xdr:col>
      <xdr:colOff>470959</xdr:colOff>
      <xdr:row>6</xdr:row>
      <xdr:rowOff>523875</xdr:rowOff>
    </xdr:to>
    <xdr:sp macro="" textlink="">
      <xdr:nvSpPr>
        <xdr:cNvPr id="19" name="18 Elips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2947458" y="1529291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C1</a:t>
          </a:r>
        </a:p>
      </xdr:txBody>
    </xdr:sp>
    <xdr:clientData/>
  </xdr:twoCellAnchor>
  <xdr:twoCellAnchor>
    <xdr:from>
      <xdr:col>4</xdr:col>
      <xdr:colOff>37041</xdr:colOff>
      <xdr:row>8</xdr:row>
      <xdr:rowOff>185208</xdr:rowOff>
    </xdr:from>
    <xdr:to>
      <xdr:col>4</xdr:col>
      <xdr:colOff>280459</xdr:colOff>
      <xdr:row>8</xdr:row>
      <xdr:rowOff>396875</xdr:rowOff>
    </xdr:to>
    <xdr:sp macro="" textlink="">
      <xdr:nvSpPr>
        <xdr:cNvPr id="20" name="19 Elipse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2053166" y="2450041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C5</a:t>
          </a:r>
        </a:p>
      </xdr:txBody>
    </xdr:sp>
    <xdr:clientData/>
  </xdr:twoCellAnchor>
  <xdr:twoCellAnchor>
    <xdr:from>
      <xdr:col>5</xdr:col>
      <xdr:colOff>422274</xdr:colOff>
      <xdr:row>8</xdr:row>
      <xdr:rowOff>41275</xdr:rowOff>
    </xdr:from>
    <xdr:to>
      <xdr:col>5</xdr:col>
      <xdr:colOff>665692</xdr:colOff>
      <xdr:row>8</xdr:row>
      <xdr:rowOff>252942</xdr:rowOff>
    </xdr:to>
    <xdr:sp macro="" textlink="">
      <xdr:nvSpPr>
        <xdr:cNvPr id="21" name="20 Elipse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142191" y="2306108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C6</a:t>
          </a:r>
        </a:p>
      </xdr:txBody>
    </xdr:sp>
    <xdr:clientData/>
  </xdr:twoCellAnchor>
  <xdr:twoCellAnchor>
    <xdr:from>
      <xdr:col>4</xdr:col>
      <xdr:colOff>447675</xdr:colOff>
      <xdr:row>8</xdr:row>
      <xdr:rowOff>177800</xdr:rowOff>
    </xdr:from>
    <xdr:to>
      <xdr:col>4</xdr:col>
      <xdr:colOff>691093</xdr:colOff>
      <xdr:row>8</xdr:row>
      <xdr:rowOff>389467</xdr:rowOff>
    </xdr:to>
    <xdr:sp macro="" textlink="">
      <xdr:nvSpPr>
        <xdr:cNvPr id="22" name="21 Elipse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2463800" y="2442633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C7</a:t>
          </a:r>
        </a:p>
      </xdr:txBody>
    </xdr:sp>
    <xdr:clientData/>
  </xdr:twoCellAnchor>
  <xdr:twoCellAnchor>
    <xdr:from>
      <xdr:col>5</xdr:col>
      <xdr:colOff>125941</xdr:colOff>
      <xdr:row>7</xdr:row>
      <xdr:rowOff>316441</xdr:rowOff>
    </xdr:from>
    <xdr:to>
      <xdr:col>5</xdr:col>
      <xdr:colOff>369359</xdr:colOff>
      <xdr:row>8</xdr:row>
      <xdr:rowOff>4233</xdr:rowOff>
    </xdr:to>
    <xdr:sp macro="" textlink="">
      <xdr:nvSpPr>
        <xdr:cNvPr id="23" name="22 Elipse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2845858" y="2057399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C3</a:t>
          </a:r>
        </a:p>
      </xdr:txBody>
    </xdr:sp>
    <xdr:clientData/>
  </xdr:twoCellAnchor>
  <xdr:twoCellAnchor>
    <xdr:from>
      <xdr:col>5</xdr:col>
      <xdr:colOff>251883</xdr:colOff>
      <xdr:row>8</xdr:row>
      <xdr:rowOff>294218</xdr:rowOff>
    </xdr:from>
    <xdr:to>
      <xdr:col>5</xdr:col>
      <xdr:colOff>495301</xdr:colOff>
      <xdr:row>8</xdr:row>
      <xdr:rowOff>505885</xdr:rowOff>
    </xdr:to>
    <xdr:sp macro="" textlink="">
      <xdr:nvSpPr>
        <xdr:cNvPr id="24" name="23 Elipse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2971800" y="2559051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C4</a:t>
          </a:r>
        </a:p>
      </xdr:txBody>
    </xdr:sp>
    <xdr:clientData/>
  </xdr:twoCellAnchor>
  <xdr:twoCellAnchor>
    <xdr:from>
      <xdr:col>5</xdr:col>
      <xdr:colOff>15875</xdr:colOff>
      <xdr:row>8</xdr:row>
      <xdr:rowOff>21167</xdr:rowOff>
    </xdr:from>
    <xdr:to>
      <xdr:col>5</xdr:col>
      <xdr:colOff>259293</xdr:colOff>
      <xdr:row>8</xdr:row>
      <xdr:rowOff>232834</xdr:rowOff>
    </xdr:to>
    <xdr:sp macro="" textlink="">
      <xdr:nvSpPr>
        <xdr:cNvPr id="25" name="24 Elipse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2735792" y="2286000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F1</a:t>
          </a:r>
        </a:p>
      </xdr:txBody>
    </xdr:sp>
    <xdr:clientData/>
  </xdr:twoCellAnchor>
  <xdr:twoCellAnchor>
    <xdr:from>
      <xdr:col>4</xdr:col>
      <xdr:colOff>189441</xdr:colOff>
      <xdr:row>7</xdr:row>
      <xdr:rowOff>512233</xdr:rowOff>
    </xdr:from>
    <xdr:to>
      <xdr:col>4</xdr:col>
      <xdr:colOff>432859</xdr:colOff>
      <xdr:row>8</xdr:row>
      <xdr:rowOff>200025</xdr:rowOff>
    </xdr:to>
    <xdr:sp macro="" textlink="">
      <xdr:nvSpPr>
        <xdr:cNvPr id="26" name="25 Elipse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2205566" y="2253191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F2</a:t>
          </a:r>
        </a:p>
      </xdr:txBody>
    </xdr:sp>
    <xdr:clientData/>
  </xdr:twoCellAnchor>
  <xdr:twoCellAnchor>
    <xdr:from>
      <xdr:col>6</xdr:col>
      <xdr:colOff>370417</xdr:colOff>
      <xdr:row>7</xdr:row>
      <xdr:rowOff>42334</xdr:rowOff>
    </xdr:from>
    <xdr:to>
      <xdr:col>6</xdr:col>
      <xdr:colOff>613835</xdr:colOff>
      <xdr:row>7</xdr:row>
      <xdr:rowOff>254001</xdr:rowOff>
    </xdr:to>
    <xdr:sp macro="" textlink="">
      <xdr:nvSpPr>
        <xdr:cNvPr id="27" name="26 Elipse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3794125" y="1783292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F4</a:t>
          </a:r>
        </a:p>
      </xdr:txBody>
    </xdr:sp>
    <xdr:clientData/>
  </xdr:twoCellAnchor>
  <xdr:twoCellAnchor>
    <xdr:from>
      <xdr:col>5</xdr:col>
      <xdr:colOff>385233</xdr:colOff>
      <xdr:row>6</xdr:row>
      <xdr:rowOff>522816</xdr:rowOff>
    </xdr:from>
    <xdr:to>
      <xdr:col>5</xdr:col>
      <xdr:colOff>628651</xdr:colOff>
      <xdr:row>7</xdr:row>
      <xdr:rowOff>210608</xdr:rowOff>
    </xdr:to>
    <xdr:sp macro="" textlink="">
      <xdr:nvSpPr>
        <xdr:cNvPr id="28" name="27 Elipse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3105150" y="1739899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F5</a:t>
          </a:r>
        </a:p>
      </xdr:txBody>
    </xdr:sp>
    <xdr:clientData/>
  </xdr:twoCellAnchor>
  <xdr:twoCellAnchor>
    <xdr:from>
      <xdr:col>5</xdr:col>
      <xdr:colOff>132291</xdr:colOff>
      <xdr:row>6</xdr:row>
      <xdr:rowOff>492125</xdr:rowOff>
    </xdr:from>
    <xdr:to>
      <xdr:col>5</xdr:col>
      <xdr:colOff>375709</xdr:colOff>
      <xdr:row>7</xdr:row>
      <xdr:rowOff>179917</xdr:rowOff>
    </xdr:to>
    <xdr:sp macro="" textlink="">
      <xdr:nvSpPr>
        <xdr:cNvPr id="29" name="28 Elipse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852208" y="1709208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F3</a:t>
          </a:r>
        </a:p>
      </xdr:txBody>
    </xdr:sp>
    <xdr:clientData/>
  </xdr:twoCellAnchor>
  <xdr:twoCellAnchor>
    <xdr:from>
      <xdr:col>5</xdr:col>
      <xdr:colOff>470335</xdr:colOff>
      <xdr:row>6</xdr:row>
      <xdr:rowOff>14317</xdr:rowOff>
    </xdr:from>
    <xdr:to>
      <xdr:col>6</xdr:col>
      <xdr:colOff>7782</xdr:colOff>
      <xdr:row>6</xdr:row>
      <xdr:rowOff>230343</xdr:rowOff>
    </xdr:to>
    <xdr:sp macro="" textlink="">
      <xdr:nvSpPr>
        <xdr:cNvPr id="30" name="29 Elipse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3198967" y="1297391"/>
          <a:ext cx="243418" cy="216026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F6</a:t>
          </a:r>
        </a:p>
      </xdr:txBody>
    </xdr:sp>
    <xdr:clientData/>
  </xdr:twoCellAnchor>
  <xdr:twoCellAnchor>
    <xdr:from>
      <xdr:col>4</xdr:col>
      <xdr:colOff>422275</xdr:colOff>
      <xdr:row>7</xdr:row>
      <xdr:rowOff>168275</xdr:rowOff>
    </xdr:from>
    <xdr:to>
      <xdr:col>4</xdr:col>
      <xdr:colOff>665693</xdr:colOff>
      <xdr:row>7</xdr:row>
      <xdr:rowOff>379942</xdr:rowOff>
    </xdr:to>
    <xdr:sp macro="" textlink="">
      <xdr:nvSpPr>
        <xdr:cNvPr id="31" name="30 Elipse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438400" y="1909233"/>
          <a:ext cx="243418" cy="21166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F7</a:t>
          </a:r>
        </a:p>
      </xdr:txBody>
    </xdr:sp>
    <xdr:clientData/>
  </xdr:twoCellAnchor>
  <xdr:twoCellAnchor>
    <xdr:from>
      <xdr:col>6</xdr:col>
      <xdr:colOff>252132</xdr:colOff>
      <xdr:row>6</xdr:row>
      <xdr:rowOff>128868</xdr:rowOff>
    </xdr:from>
    <xdr:to>
      <xdr:col>6</xdr:col>
      <xdr:colOff>495550</xdr:colOff>
      <xdr:row>6</xdr:row>
      <xdr:rowOff>340535</xdr:rowOff>
    </xdr:to>
    <xdr:sp macro="" textlink="">
      <xdr:nvSpPr>
        <xdr:cNvPr id="32" name="31 Elipse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686735" y="1411942"/>
          <a:ext cx="243418" cy="211667"/>
        </a:xfrm>
        <a:prstGeom prst="ellipse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GT" sz="500">
              <a:solidFill>
                <a:sysClr val="windowText" lastClr="000000"/>
              </a:solidFill>
            </a:rPr>
            <a:t>C2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ascano\AppData\Local\Microsoft\Windows\Temporary%20Internet%20Files\Content.Outlook\F3E08KG5\Formato%20No%20%204%20Matriz%20de%20Mitigaci&#243;n%20o%20Tratamiento%20de%20Riesgos%20v1desbloq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riz de Mitigación"/>
      <sheetName val="Instructivo"/>
      <sheetName val="Ejemplo"/>
      <sheetName val="Hoja1"/>
      <sheetName val="Mapa de Calor"/>
    </sheetNames>
    <sheetDataSet>
      <sheetData sheetId="0" refreshError="1"/>
      <sheetData sheetId="1" refreshError="1">
        <row r="4">
          <cell r="AF4">
            <v>1</v>
          </cell>
        </row>
        <row r="5">
          <cell r="AF5">
            <v>5</v>
          </cell>
        </row>
        <row r="6">
          <cell r="AF6">
            <v>10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B1:N22"/>
  <sheetViews>
    <sheetView showGridLines="0" topLeftCell="B4" zoomScaleNormal="100" workbookViewId="0">
      <selection activeCell="F5" sqref="F5"/>
    </sheetView>
  </sheetViews>
  <sheetFormatPr baseColWidth="10" defaultColWidth="13.5703125" defaultRowHeight="15.75" x14ac:dyDescent="0.25"/>
  <cols>
    <col min="1" max="1" width="2" style="8" customWidth="1"/>
    <col min="2" max="2" width="5" style="7" customWidth="1"/>
    <col min="3" max="3" width="16.7109375" style="7" customWidth="1"/>
    <col min="4" max="4" width="7.5703125" style="7" customWidth="1"/>
    <col min="5" max="6" width="17.42578125" style="8" customWidth="1"/>
    <col min="7" max="7" width="28.7109375" style="8" customWidth="1"/>
    <col min="8" max="8" width="12.5703125" style="8" customWidth="1"/>
    <col min="9" max="9" width="10.140625" style="8" customWidth="1"/>
    <col min="10" max="10" width="10.28515625" style="8" customWidth="1"/>
    <col min="11" max="11" width="13.140625" style="8" customWidth="1"/>
    <col min="12" max="12" width="10.42578125" style="8" customWidth="1"/>
    <col min="13" max="13" width="23.140625" style="8" customWidth="1"/>
    <col min="14" max="14" width="15" style="8" customWidth="1"/>
    <col min="15" max="16384" width="13.5703125" style="8"/>
  </cols>
  <sheetData>
    <row r="1" spans="2:14" ht="16.5" thickBot="1" x14ac:dyDescent="0.3"/>
    <row r="2" spans="2:14" ht="11.25" customHeight="1" x14ac:dyDescent="0.25">
      <c r="B2" s="181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3"/>
    </row>
    <row r="3" spans="2:14" ht="24" customHeight="1" x14ac:dyDescent="0.25">
      <c r="B3" s="167" t="s">
        <v>46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9"/>
    </row>
    <row r="4" spans="2:14" x14ac:dyDescent="0.25">
      <c r="B4" s="3"/>
      <c r="C4" s="64"/>
      <c r="D4" s="64"/>
      <c r="E4" s="4"/>
      <c r="F4" s="4"/>
      <c r="G4" s="4"/>
      <c r="H4" s="4"/>
      <c r="I4" s="4"/>
      <c r="J4" s="4"/>
      <c r="K4" s="4"/>
      <c r="L4" s="4" t="s">
        <v>59</v>
      </c>
      <c r="M4" s="109" t="s">
        <v>60</v>
      </c>
      <c r="N4" s="11"/>
    </row>
    <row r="5" spans="2:14" ht="24" customHeight="1" x14ac:dyDescent="0.25">
      <c r="B5" s="3"/>
      <c r="C5" s="64"/>
      <c r="D5" s="12" t="s">
        <v>23</v>
      </c>
      <c r="F5" s="13" t="s">
        <v>70</v>
      </c>
      <c r="G5" s="13"/>
      <c r="H5" s="13"/>
      <c r="I5" s="13"/>
      <c r="J5" s="4"/>
      <c r="K5" s="4"/>
      <c r="L5" s="4" t="s">
        <v>57</v>
      </c>
      <c r="M5" s="110" t="s">
        <v>61</v>
      </c>
      <c r="N5" s="11"/>
    </row>
    <row r="6" spans="2:14" ht="24" customHeight="1" x14ac:dyDescent="0.25">
      <c r="B6" s="3"/>
      <c r="C6" s="64"/>
      <c r="D6" s="4" t="s">
        <v>35</v>
      </c>
      <c r="F6" s="14" t="s">
        <v>71</v>
      </c>
      <c r="G6" s="14"/>
      <c r="H6" s="14"/>
      <c r="I6" s="14"/>
      <c r="J6" s="4"/>
      <c r="K6" s="4"/>
      <c r="L6" s="4" t="s">
        <v>58</v>
      </c>
      <c r="M6" s="111" t="s">
        <v>62</v>
      </c>
      <c r="N6" s="11"/>
    </row>
    <row r="7" spans="2:14" s="20" customFormat="1" x14ac:dyDescent="0.25">
      <c r="B7" s="15"/>
      <c r="C7" s="64"/>
      <c r="D7" s="68"/>
      <c r="E7" s="153"/>
      <c r="F7" s="153"/>
      <c r="G7" s="153"/>
      <c r="H7" s="153"/>
      <c r="I7" s="153"/>
      <c r="J7" s="153"/>
      <c r="K7" s="153"/>
      <c r="L7" s="153"/>
      <c r="M7" s="16"/>
      <c r="N7" s="19"/>
    </row>
    <row r="8" spans="2:14" s="24" customFormat="1" ht="27.75" customHeight="1" x14ac:dyDescent="0.25">
      <c r="B8" s="170" t="s">
        <v>10</v>
      </c>
      <c r="C8" s="179" t="s">
        <v>68</v>
      </c>
      <c r="D8" s="179" t="s">
        <v>43</v>
      </c>
      <c r="E8" s="172" t="s">
        <v>40</v>
      </c>
      <c r="F8" s="173" t="s">
        <v>36</v>
      </c>
      <c r="G8" s="177" t="s">
        <v>29</v>
      </c>
      <c r="H8" s="175" t="s">
        <v>37</v>
      </c>
      <c r="I8" s="176"/>
      <c r="J8" s="177" t="s">
        <v>64</v>
      </c>
      <c r="K8" s="177" t="s">
        <v>42</v>
      </c>
      <c r="L8" s="177" t="s">
        <v>65</v>
      </c>
      <c r="M8" s="177" t="s">
        <v>41</v>
      </c>
      <c r="N8" s="184" t="s">
        <v>56</v>
      </c>
    </row>
    <row r="9" spans="2:14" s="24" customFormat="1" ht="55.5" customHeight="1" x14ac:dyDescent="0.25">
      <c r="B9" s="171"/>
      <c r="C9" s="180"/>
      <c r="D9" s="180"/>
      <c r="E9" s="172"/>
      <c r="F9" s="174"/>
      <c r="G9" s="178"/>
      <c r="H9" s="152" t="s">
        <v>38</v>
      </c>
      <c r="I9" s="152" t="s">
        <v>47</v>
      </c>
      <c r="J9" s="178"/>
      <c r="K9" s="178"/>
      <c r="L9" s="178"/>
      <c r="M9" s="178"/>
      <c r="N9" s="185"/>
    </row>
    <row r="10" spans="2:14" ht="31.9" customHeight="1" x14ac:dyDescent="0.25">
      <c r="B10" s="25">
        <v>1</v>
      </c>
      <c r="C10" s="113"/>
      <c r="D10" s="160"/>
      <c r="E10" s="26"/>
      <c r="F10" s="154"/>
      <c r="G10" s="155"/>
      <c r="H10" s="28">
        <v>5</v>
      </c>
      <c r="I10" s="26">
        <v>5</v>
      </c>
      <c r="J10" s="75">
        <f>+H10*I10</f>
        <v>25</v>
      </c>
      <c r="K10" s="26">
        <v>1</v>
      </c>
      <c r="L10" s="75">
        <f>+J10/K10</f>
        <v>25</v>
      </c>
      <c r="M10" s="163"/>
      <c r="N10" s="112"/>
    </row>
    <row r="11" spans="2:14" ht="31.9" customHeight="1" x14ac:dyDescent="0.25">
      <c r="B11" s="25">
        <v>2</v>
      </c>
      <c r="C11" s="113"/>
      <c r="D11" s="160"/>
      <c r="E11" s="26"/>
      <c r="F11" s="156"/>
      <c r="G11" s="157"/>
      <c r="H11" s="28">
        <v>4</v>
      </c>
      <c r="I11" s="26">
        <v>3</v>
      </c>
      <c r="J11" s="75">
        <f t="shared" ref="J11:J13" si="0">+H11*I11</f>
        <v>12</v>
      </c>
      <c r="K11" s="26">
        <v>2</v>
      </c>
      <c r="L11" s="75">
        <f t="shared" ref="L11:L13" si="1">+J11/K11</f>
        <v>6</v>
      </c>
      <c r="M11" s="164"/>
      <c r="N11" s="112"/>
    </row>
    <row r="12" spans="2:14" ht="31.9" customHeight="1" x14ac:dyDescent="0.25">
      <c r="B12" s="25">
        <v>3</v>
      </c>
      <c r="C12" s="113"/>
      <c r="D12" s="160"/>
      <c r="E12" s="26"/>
      <c r="F12" s="156"/>
      <c r="G12" s="157"/>
      <c r="H12" s="28">
        <v>3</v>
      </c>
      <c r="I12" s="26">
        <v>4</v>
      </c>
      <c r="J12" s="75">
        <f t="shared" si="0"/>
        <v>12</v>
      </c>
      <c r="K12" s="26">
        <v>3</v>
      </c>
      <c r="L12" s="75">
        <f t="shared" si="1"/>
        <v>4</v>
      </c>
      <c r="M12" s="164"/>
      <c r="N12" s="30"/>
    </row>
    <row r="13" spans="2:14" ht="30" customHeight="1" x14ac:dyDescent="0.25">
      <c r="B13" s="25">
        <v>4</v>
      </c>
      <c r="C13" s="113"/>
      <c r="D13" s="160"/>
      <c r="E13" s="26"/>
      <c r="F13" s="157"/>
      <c r="G13" s="157"/>
      <c r="H13" s="28">
        <v>2</v>
      </c>
      <c r="I13" s="26">
        <v>5</v>
      </c>
      <c r="J13" s="75">
        <f t="shared" si="0"/>
        <v>10</v>
      </c>
      <c r="K13" s="26">
        <v>4</v>
      </c>
      <c r="L13" s="75">
        <f t="shared" si="1"/>
        <v>2.5</v>
      </c>
      <c r="M13" s="164"/>
      <c r="N13" s="30"/>
    </row>
    <row r="14" spans="2:14" x14ac:dyDescent="0.25">
      <c r="B14" s="165" t="s">
        <v>39</v>
      </c>
      <c r="C14" s="166"/>
      <c r="D14" s="166"/>
      <c r="E14" s="166"/>
      <c r="F14" s="158"/>
      <c r="G14" s="159"/>
      <c r="H14" s="64"/>
      <c r="I14" s="63"/>
      <c r="J14" s="64"/>
      <c r="K14" s="63"/>
      <c r="L14" s="63"/>
    </row>
    <row r="15" spans="2:14" x14ac:dyDescent="0.25">
      <c r="B15" s="3"/>
      <c r="C15" s="64"/>
      <c r="D15" s="64"/>
      <c r="E15" s="63"/>
      <c r="F15" s="158"/>
      <c r="G15" s="159"/>
      <c r="H15" s="64"/>
      <c r="I15" s="63"/>
      <c r="J15" s="64"/>
      <c r="K15" s="63"/>
      <c r="L15" s="63"/>
    </row>
    <row r="16" spans="2:14" x14ac:dyDescent="0.25">
      <c r="B16" s="3"/>
      <c r="C16" s="64"/>
      <c r="D16" s="64"/>
      <c r="E16" s="4"/>
      <c r="F16" s="4"/>
      <c r="G16" s="4"/>
      <c r="H16" s="4"/>
      <c r="I16" s="4"/>
      <c r="J16" s="4"/>
      <c r="K16" s="4"/>
      <c r="L16" s="4"/>
    </row>
    <row r="17" spans="2:12" x14ac:dyDescent="0.25">
      <c r="B17" s="3"/>
      <c r="C17" s="64"/>
      <c r="D17" s="64"/>
      <c r="E17" s="4"/>
      <c r="F17" s="4"/>
      <c r="G17" s="4"/>
      <c r="H17" s="4"/>
      <c r="I17" s="4"/>
      <c r="J17" s="4"/>
      <c r="K17" s="4"/>
      <c r="L17" s="4"/>
    </row>
    <row r="18" spans="2:12" x14ac:dyDescent="0.25">
      <c r="B18" s="3"/>
      <c r="C18" s="64"/>
      <c r="D18" s="64"/>
      <c r="E18" s="4"/>
      <c r="F18" s="4"/>
      <c r="G18" s="4"/>
      <c r="H18" s="4"/>
      <c r="I18" s="4"/>
      <c r="J18" s="4"/>
      <c r="K18" s="4"/>
      <c r="L18" s="4"/>
    </row>
    <row r="19" spans="2:12" x14ac:dyDescent="0.25">
      <c r="B19" s="3"/>
      <c r="C19" s="64"/>
      <c r="D19" s="64"/>
      <c r="E19" s="4" t="s">
        <v>27</v>
      </c>
      <c r="F19" s="13"/>
      <c r="G19" s="13"/>
      <c r="H19" s="13"/>
      <c r="I19" s="13"/>
      <c r="J19" s="13"/>
      <c r="K19" s="4"/>
      <c r="L19" s="4"/>
    </row>
    <row r="20" spans="2:12" x14ac:dyDescent="0.25">
      <c r="B20" s="3"/>
      <c r="C20" s="64"/>
      <c r="D20" s="64"/>
      <c r="E20" s="4"/>
      <c r="F20" s="4"/>
      <c r="G20" s="4"/>
      <c r="H20" s="4"/>
      <c r="I20" s="4"/>
      <c r="J20" s="4"/>
      <c r="K20" s="4"/>
      <c r="L20" s="4"/>
    </row>
    <row r="21" spans="2:12" x14ac:dyDescent="0.25">
      <c r="B21" s="3"/>
      <c r="C21" s="64"/>
      <c r="D21" s="64"/>
      <c r="E21" s="4" t="s">
        <v>28</v>
      </c>
      <c r="F21" s="13"/>
      <c r="G21" s="13"/>
      <c r="H21" s="13"/>
      <c r="I21" s="13"/>
      <c r="J21" s="13"/>
      <c r="K21" s="4"/>
      <c r="L21" s="161"/>
    </row>
    <row r="22" spans="2:12" ht="16.5" thickBot="1" x14ac:dyDescent="0.3">
      <c r="B22" s="5"/>
      <c r="C22" s="69"/>
      <c r="D22" s="69"/>
      <c r="E22" s="6"/>
      <c r="F22" s="6"/>
      <c r="G22" s="6"/>
      <c r="H22" s="6"/>
      <c r="I22" s="6"/>
      <c r="J22" s="6"/>
      <c r="K22" s="6"/>
      <c r="L22" s="162"/>
    </row>
  </sheetData>
  <mergeCells count="15">
    <mergeCell ref="B2:N2"/>
    <mergeCell ref="K8:K9"/>
    <mergeCell ref="L8:L9"/>
    <mergeCell ref="M8:M9"/>
    <mergeCell ref="N8:N9"/>
    <mergeCell ref="B14:E14"/>
    <mergeCell ref="B3:N3"/>
    <mergeCell ref="B8:B9"/>
    <mergeCell ref="E8:E9"/>
    <mergeCell ref="F8:F9"/>
    <mergeCell ref="H8:I8"/>
    <mergeCell ref="J8:J9"/>
    <mergeCell ref="G8:G9"/>
    <mergeCell ref="C8:C9"/>
    <mergeCell ref="D8:D9"/>
  </mergeCells>
  <conditionalFormatting sqref="M4:M6">
    <cfRule type="colorScale" priority="26">
      <colorScale>
        <cfvo type="min"/>
        <cfvo type="percentile" val="50"/>
        <cfvo type="max"/>
        <color rgb="FFFF0000"/>
        <color rgb="FFFFC000"/>
        <color rgb="FF00B050"/>
      </colorScale>
    </cfRule>
  </conditionalFormatting>
  <conditionalFormatting sqref="L4:L6">
    <cfRule type="colorScale" priority="22">
      <colorScale>
        <cfvo type="min"/>
        <cfvo type="percentile" val="50"/>
        <cfvo type="max"/>
        <color rgb="FFFF0000"/>
        <color rgb="FFFFC000"/>
        <color rgb="FFFF0000"/>
      </colorScale>
    </cfRule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10">
    <cfRule type="cellIs" dxfId="19" priority="18" operator="greaterThanOrEqual">
      <formula>15.1</formula>
    </cfRule>
    <cfRule type="cellIs" dxfId="18" priority="19" operator="between">
      <formula>10.1</formula>
      <formula>15</formula>
    </cfRule>
    <cfRule type="cellIs" dxfId="17" priority="20" operator="lessThanOrEqual">
      <formula>10</formula>
    </cfRule>
  </conditionalFormatting>
  <conditionalFormatting sqref="L10">
    <cfRule type="cellIs" dxfId="16" priority="17" operator="greaterThan">
      <formula>15</formula>
    </cfRule>
  </conditionalFormatting>
  <conditionalFormatting sqref="J10">
    <cfRule type="cellIs" dxfId="15" priority="13" operator="greaterThanOrEqual">
      <formula>15.1</formula>
    </cfRule>
    <cfRule type="cellIs" dxfId="14" priority="14" operator="between">
      <formula>10.1</formula>
      <formula>15</formula>
    </cfRule>
    <cfRule type="cellIs" dxfId="13" priority="15" operator="lessThanOrEqual">
      <formula>10</formula>
    </cfRule>
  </conditionalFormatting>
  <conditionalFormatting sqref="J10">
    <cfRule type="cellIs" dxfId="12" priority="12" operator="greaterThan">
      <formula>15</formula>
    </cfRule>
  </conditionalFormatting>
  <conditionalFormatting sqref="L11:L13">
    <cfRule type="cellIs" dxfId="11" priority="6" operator="greaterThanOrEqual">
      <formula>15.1</formula>
    </cfRule>
    <cfRule type="cellIs" dxfId="10" priority="7" operator="between">
      <formula>10.1</formula>
      <formula>15</formula>
    </cfRule>
    <cfRule type="cellIs" dxfId="9" priority="8" operator="lessThanOrEqual">
      <formula>10</formula>
    </cfRule>
  </conditionalFormatting>
  <conditionalFormatting sqref="L11:L13">
    <cfRule type="cellIs" dxfId="8" priority="5" operator="greaterThan">
      <formula>15</formula>
    </cfRule>
  </conditionalFormatting>
  <conditionalFormatting sqref="J11:J13">
    <cfRule type="cellIs" dxfId="7" priority="2" operator="greaterThanOrEqual">
      <formula>15.1</formula>
    </cfRule>
    <cfRule type="cellIs" dxfId="6" priority="3" operator="between">
      <formula>10.1</formula>
      <formula>15</formula>
    </cfRule>
    <cfRule type="cellIs" dxfId="5" priority="4" operator="lessThanOrEqual">
      <formula>10</formula>
    </cfRule>
  </conditionalFormatting>
  <conditionalFormatting sqref="J11:J13">
    <cfRule type="cellIs" dxfId="4" priority="1" operator="greaterThan">
      <formula>15</formula>
    </cfRule>
  </conditionalFormatting>
  <pageMargins left="0.74803149606299213" right="0.15748031496062992" top="0.98425196850393704" bottom="0.98425196850393704" header="0" footer="0"/>
  <pageSetup scale="42" fitToHeight="3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3"/>
  <sheetViews>
    <sheetView zoomScaleNormal="100" workbookViewId="0">
      <selection activeCell="J9" sqref="J9"/>
    </sheetView>
  </sheetViews>
  <sheetFormatPr baseColWidth="10" defaultRowHeight="15" x14ac:dyDescent="0.25"/>
  <cols>
    <col min="1" max="1" width="5" customWidth="1"/>
    <col min="2" max="2" width="4.140625" customWidth="1"/>
    <col min="3" max="7" width="10.5703125" customWidth="1"/>
    <col min="8" max="8" width="9" customWidth="1"/>
    <col min="10" max="10" width="4.5703125" customWidth="1"/>
    <col min="11" max="11" width="6.28515625" customWidth="1"/>
    <col min="12" max="12" width="8.5703125" customWidth="1"/>
    <col min="13" max="13" width="6" customWidth="1"/>
    <col min="14" max="14" width="12.85546875" customWidth="1"/>
  </cols>
  <sheetData>
    <row r="1" spans="1:17" ht="15.75" x14ac:dyDescent="0.25">
      <c r="J1" s="64"/>
      <c r="K1" s="63"/>
      <c r="L1" s="64"/>
      <c r="M1" s="63"/>
      <c r="N1" s="64"/>
      <c r="O1" s="63"/>
      <c r="P1" s="64"/>
      <c r="Q1" s="63"/>
    </row>
    <row r="2" spans="1:17" ht="15.75" x14ac:dyDescent="0.25">
      <c r="J2" s="64"/>
      <c r="K2" s="63"/>
      <c r="L2" s="64"/>
      <c r="M2" s="63"/>
      <c r="N2" s="64"/>
      <c r="O2" s="63"/>
      <c r="P2" s="64"/>
      <c r="Q2" s="63"/>
    </row>
    <row r="3" spans="1:17" ht="15.75" x14ac:dyDescent="0.25">
      <c r="J3" s="64"/>
      <c r="K3" s="63"/>
      <c r="L3" s="64"/>
      <c r="M3" s="63"/>
      <c r="N3" s="64"/>
      <c r="O3" s="63"/>
      <c r="P3" s="64"/>
      <c r="Q3" s="63"/>
    </row>
    <row r="4" spans="1:17" ht="15.75" x14ac:dyDescent="0.25">
      <c r="J4" s="64"/>
      <c r="K4" s="63"/>
      <c r="L4" s="64"/>
      <c r="M4" s="63"/>
      <c r="N4" s="64"/>
      <c r="O4" s="63"/>
      <c r="P4" s="64"/>
      <c r="Q4" s="63"/>
    </row>
    <row r="5" spans="1:17" ht="16.5" thickBot="1" x14ac:dyDescent="0.3">
      <c r="J5" s="64"/>
      <c r="K5" s="63"/>
      <c r="L5" s="64"/>
      <c r="M5" s="63"/>
      <c r="N5" s="64"/>
      <c r="O5" s="63"/>
      <c r="P5" s="64"/>
      <c r="Q5" s="63"/>
    </row>
    <row r="6" spans="1:17" ht="21" thickBot="1" x14ac:dyDescent="0.35">
      <c r="A6" s="117"/>
      <c r="B6" s="118"/>
      <c r="C6" s="119" t="s">
        <v>55</v>
      </c>
      <c r="D6" s="118"/>
      <c r="E6" s="118"/>
      <c r="F6" s="118"/>
      <c r="G6" s="120"/>
      <c r="J6" s="64"/>
      <c r="K6" s="63"/>
      <c r="L6" s="64"/>
      <c r="M6" s="63"/>
      <c r="N6" s="64"/>
      <c r="O6" s="63"/>
      <c r="P6" s="64"/>
      <c r="Q6" s="63"/>
    </row>
    <row r="7" spans="1:17" s="80" customFormat="1" ht="41.25" customHeight="1" x14ac:dyDescent="0.25">
      <c r="A7" s="186" t="s">
        <v>38</v>
      </c>
      <c r="B7" s="88">
        <f t="shared" ref="B7:B9" si="0">B8+1</f>
        <v>5</v>
      </c>
      <c r="C7" s="94">
        <f>B7*C12</f>
        <v>5</v>
      </c>
      <c r="D7" s="95">
        <f>B7*D12</f>
        <v>10</v>
      </c>
      <c r="E7" s="96">
        <f>B7*E12</f>
        <v>15</v>
      </c>
      <c r="F7" s="97">
        <f>B7*F12</f>
        <v>20</v>
      </c>
      <c r="G7" s="98">
        <f>B7*G12</f>
        <v>25</v>
      </c>
      <c r="H7" s="83"/>
      <c r="J7" s="64"/>
      <c r="K7" s="63"/>
      <c r="L7" s="64"/>
      <c r="M7" s="63"/>
      <c r="N7" s="115"/>
      <c r="O7" s="115"/>
      <c r="P7" s="115"/>
      <c r="Q7" s="115"/>
    </row>
    <row r="8" spans="1:17" s="80" customFormat="1" ht="41.25" customHeight="1" x14ac:dyDescent="0.25">
      <c r="A8" s="187"/>
      <c r="B8" s="89">
        <f t="shared" si="0"/>
        <v>4</v>
      </c>
      <c r="C8" s="99">
        <f>B8*C12</f>
        <v>4</v>
      </c>
      <c r="D8" s="100">
        <f>B8*D12</f>
        <v>8</v>
      </c>
      <c r="E8" s="101">
        <f>B8*E12</f>
        <v>12</v>
      </c>
      <c r="F8" s="102">
        <f>B8*F12</f>
        <v>16</v>
      </c>
      <c r="G8" s="103">
        <f>B8*G12</f>
        <v>20</v>
      </c>
      <c r="H8" s="83"/>
      <c r="J8" s="64"/>
      <c r="K8" s="63"/>
      <c r="L8" s="115"/>
      <c r="M8" s="115"/>
      <c r="N8" s="115"/>
      <c r="O8" s="115"/>
      <c r="P8" s="115"/>
      <c r="Q8" s="115"/>
    </row>
    <row r="9" spans="1:17" s="80" customFormat="1" ht="41.25" customHeight="1" x14ac:dyDescent="0.25">
      <c r="A9" s="187"/>
      <c r="B9" s="89">
        <f t="shared" si="0"/>
        <v>3</v>
      </c>
      <c r="C9" s="99">
        <f>B9*C12</f>
        <v>3</v>
      </c>
      <c r="D9" s="100">
        <f>B9*D12</f>
        <v>6</v>
      </c>
      <c r="E9" s="100">
        <f>B9*E12</f>
        <v>9</v>
      </c>
      <c r="F9" s="101">
        <f>B9*F12</f>
        <v>12</v>
      </c>
      <c r="G9" s="104">
        <f>B9*G12</f>
        <v>15</v>
      </c>
      <c r="H9" s="83"/>
      <c r="J9" s="116"/>
      <c r="K9" s="116"/>
      <c r="L9" s="115"/>
      <c r="M9" s="115"/>
      <c r="N9" s="115"/>
      <c r="O9" s="115"/>
      <c r="P9" s="115"/>
      <c r="Q9" s="115"/>
    </row>
    <row r="10" spans="1:17" s="80" customFormat="1" ht="41.25" customHeight="1" x14ac:dyDescent="0.2">
      <c r="A10" s="187"/>
      <c r="B10" s="89">
        <f>B11+1</f>
        <v>2</v>
      </c>
      <c r="C10" s="99">
        <f>B10*C12</f>
        <v>2</v>
      </c>
      <c r="D10" s="100">
        <f>B10*D12</f>
        <v>4</v>
      </c>
      <c r="E10" s="100">
        <f>B10*E12</f>
        <v>6</v>
      </c>
      <c r="F10" s="100">
        <f>B10*F12</f>
        <v>8</v>
      </c>
      <c r="G10" s="105">
        <f>B10*G12</f>
        <v>10</v>
      </c>
      <c r="H10" s="83"/>
      <c r="I10" s="114" t="s">
        <v>63</v>
      </c>
    </row>
    <row r="11" spans="1:17" s="80" customFormat="1" ht="41.25" customHeight="1" thickBot="1" x14ac:dyDescent="0.3">
      <c r="A11" s="188"/>
      <c r="B11" s="90">
        <v>1</v>
      </c>
      <c r="C11" s="106">
        <f>B11*C12</f>
        <v>1</v>
      </c>
      <c r="D11" s="107">
        <f>B11*D12</f>
        <v>2</v>
      </c>
      <c r="E11" s="107">
        <f>B11*E12</f>
        <v>3</v>
      </c>
      <c r="F11" s="107">
        <f>B11*F12</f>
        <v>4</v>
      </c>
      <c r="G11" s="108">
        <f>B11*G12</f>
        <v>5</v>
      </c>
      <c r="H11" s="83"/>
      <c r="J11"/>
    </row>
    <row r="12" spans="1:17" ht="17.25" customHeight="1" thickBot="1" x14ac:dyDescent="0.3">
      <c r="A12" s="121"/>
      <c r="B12" s="122"/>
      <c r="C12" s="91">
        <v>1</v>
      </c>
      <c r="D12" s="92">
        <f>C12+1</f>
        <v>2</v>
      </c>
      <c r="E12" s="92">
        <f t="shared" ref="E12:G12" si="1">D12+1</f>
        <v>3</v>
      </c>
      <c r="F12" s="92">
        <f t="shared" si="1"/>
        <v>4</v>
      </c>
      <c r="G12" s="93">
        <f t="shared" si="1"/>
        <v>5</v>
      </c>
      <c r="H12" s="82"/>
    </row>
    <row r="13" spans="1:17" ht="15.75" thickBot="1" x14ac:dyDescent="0.3">
      <c r="A13" s="123"/>
      <c r="B13" s="124"/>
      <c r="C13" s="84"/>
      <c r="D13" s="85"/>
      <c r="E13" s="86" t="s">
        <v>47</v>
      </c>
      <c r="F13" s="85"/>
      <c r="G13" s="87"/>
      <c r="H13" s="82"/>
    </row>
    <row r="14" spans="1:17" ht="15.75" thickBot="1" x14ac:dyDescent="0.3">
      <c r="A14" s="82"/>
      <c r="B14" s="82"/>
      <c r="C14" s="82"/>
      <c r="D14" s="82"/>
      <c r="E14" s="82"/>
      <c r="F14" s="82"/>
      <c r="G14" s="82"/>
      <c r="H14" s="82"/>
    </row>
    <row r="15" spans="1:17" ht="16.5" thickBot="1" x14ac:dyDescent="0.3">
      <c r="A15" s="82"/>
      <c r="J15" s="132" t="s">
        <v>48</v>
      </c>
      <c r="K15" s="133"/>
      <c r="L15" s="133"/>
      <c r="M15" s="133"/>
      <c r="N15" s="133"/>
      <c r="O15" s="133"/>
      <c r="P15" s="134"/>
    </row>
    <row r="16" spans="1:17" ht="15.75" x14ac:dyDescent="0.25">
      <c r="A16" s="82"/>
      <c r="J16" s="135"/>
      <c r="K16" s="136"/>
      <c r="L16" s="136"/>
      <c r="M16" s="136"/>
      <c r="N16" s="136"/>
      <c r="O16" s="136"/>
      <c r="P16" s="137"/>
    </row>
    <row r="17" spans="1:16" ht="15.75" x14ac:dyDescent="0.25">
      <c r="A17" s="82"/>
      <c r="J17" s="126">
        <v>1</v>
      </c>
      <c r="K17" s="138"/>
      <c r="L17" s="139" t="s">
        <v>49</v>
      </c>
      <c r="M17" s="139"/>
      <c r="N17" s="140" t="s">
        <v>38</v>
      </c>
      <c r="O17" s="140" t="s">
        <v>47</v>
      </c>
      <c r="P17" s="141" t="s">
        <v>54</v>
      </c>
    </row>
    <row r="18" spans="1:16" ht="15.75" x14ac:dyDescent="0.25">
      <c r="A18" s="82"/>
      <c r="J18" s="126">
        <v>2</v>
      </c>
      <c r="K18" s="189" t="s">
        <v>50</v>
      </c>
      <c r="L18" s="190"/>
      <c r="M18" s="191"/>
      <c r="N18" s="81" t="e">
        <f>'Matriz de Evaluación'!#REF!</f>
        <v>#REF!</v>
      </c>
      <c r="O18" s="81" t="e">
        <f>'Matriz de Evaluación'!#REF!</f>
        <v>#REF!</v>
      </c>
      <c r="P18" s="127" t="e">
        <f>N18*O18</f>
        <v>#REF!</v>
      </c>
    </row>
    <row r="19" spans="1:16" ht="15.75" x14ac:dyDescent="0.25">
      <c r="A19" s="82"/>
      <c r="J19" s="126">
        <v>3</v>
      </c>
      <c r="K19" s="189" t="s">
        <v>51</v>
      </c>
      <c r="L19" s="190"/>
      <c r="M19" s="191"/>
      <c r="N19" s="81" t="e">
        <f>'Matriz de Evaluación'!#REF!</f>
        <v>#REF!</v>
      </c>
      <c r="O19" s="81" t="e">
        <f>'Matriz de Evaluación'!#REF!</f>
        <v>#REF!</v>
      </c>
      <c r="P19" s="127" t="e">
        <f>N19*O19</f>
        <v>#REF!</v>
      </c>
    </row>
    <row r="20" spans="1:16" ht="15.75" x14ac:dyDescent="0.25">
      <c r="A20" s="82"/>
      <c r="J20" s="126">
        <v>4</v>
      </c>
      <c r="K20" s="189" t="s">
        <v>52</v>
      </c>
      <c r="L20" s="190"/>
      <c r="M20" s="191"/>
      <c r="N20" s="81" t="e">
        <f>'Matriz de Evaluación'!#REF!</f>
        <v>#REF!</v>
      </c>
      <c r="O20" s="81" t="e">
        <f>'Matriz de Evaluación'!#REF!</f>
        <v>#REF!</v>
      </c>
      <c r="P20" s="127" t="e">
        <f t="shared" ref="P20:P21" si="2">N20*O20</f>
        <v>#REF!</v>
      </c>
    </row>
    <row r="21" spans="1:16" ht="15.75" x14ac:dyDescent="0.25">
      <c r="A21" s="82"/>
      <c r="J21" s="128"/>
      <c r="K21" s="189" t="s">
        <v>53</v>
      </c>
      <c r="L21" s="190"/>
      <c r="M21" s="191"/>
      <c r="N21" s="81" t="e">
        <f>'Matriz de Evaluación'!#REF!</f>
        <v>#REF!</v>
      </c>
      <c r="O21" s="81" t="e">
        <f>'Matriz de Evaluación'!#REF!</f>
        <v>#REF!</v>
      </c>
      <c r="P21" s="127" t="e">
        <f t="shared" si="2"/>
        <v>#REF!</v>
      </c>
    </row>
    <row r="22" spans="1:16" ht="16.5" thickBot="1" x14ac:dyDescent="0.3">
      <c r="A22" s="82"/>
      <c r="J22" s="129"/>
      <c r="K22" s="142"/>
      <c r="L22" s="142"/>
      <c r="M22" s="142"/>
      <c r="N22" s="143" t="e">
        <f>AVERAGE(N18:N21)</f>
        <v>#REF!</v>
      </c>
      <c r="O22" s="125" t="e">
        <f>AVERAGE(O18:O21)</f>
        <v>#REF!</v>
      </c>
      <c r="P22" s="144" t="e">
        <f>AVERAGE(P18:P21)</f>
        <v>#REF!</v>
      </c>
    </row>
    <row r="23" spans="1:16" ht="16.5" thickTop="1" thickBot="1" x14ac:dyDescent="0.3">
      <c r="A23" s="82"/>
      <c r="J23" s="130"/>
      <c r="K23" s="124"/>
      <c r="L23" s="124"/>
      <c r="M23" s="124"/>
      <c r="N23" s="124"/>
      <c r="O23" s="124"/>
      <c r="P23" s="131"/>
    </row>
    <row r="24" spans="1:16" x14ac:dyDescent="0.25">
      <c r="A24" s="82"/>
      <c r="B24" s="82"/>
      <c r="C24" s="82"/>
      <c r="D24" s="82"/>
      <c r="E24" s="82"/>
      <c r="F24" s="82"/>
      <c r="G24" s="82"/>
      <c r="H24" s="82"/>
    </row>
    <row r="27" spans="1:16" x14ac:dyDescent="0.25">
      <c r="K27" s="150"/>
      <c r="L27" s="150"/>
      <c r="M27" s="151"/>
    </row>
    <row r="28" spans="1:16" ht="10.5" customHeight="1" x14ac:dyDescent="0.25">
      <c r="K28" s="145"/>
      <c r="L28" s="146"/>
      <c r="M28" s="146"/>
    </row>
    <row r="29" spans="1:16" ht="10.5" customHeight="1" x14ac:dyDescent="0.25">
      <c r="K29" s="145"/>
      <c r="L29" s="146"/>
      <c r="M29" s="146"/>
    </row>
    <row r="30" spans="1:16" ht="10.5" customHeight="1" x14ac:dyDescent="0.25">
      <c r="K30" s="145"/>
      <c r="L30" s="146"/>
      <c r="M30" s="146"/>
    </row>
    <row r="31" spans="1:16" ht="10.5" customHeight="1" x14ac:dyDescent="0.25">
      <c r="K31" s="145"/>
      <c r="L31" s="146"/>
      <c r="M31" s="146"/>
    </row>
    <row r="32" spans="1:16" ht="10.5" customHeight="1" x14ac:dyDescent="0.25">
      <c r="K32" s="145"/>
      <c r="L32" s="146"/>
      <c r="M32" s="146"/>
    </row>
    <row r="35" spans="11:12" x14ac:dyDescent="0.25">
      <c r="K35" s="147"/>
      <c r="L35" s="147"/>
    </row>
    <row r="36" spans="11:12" x14ac:dyDescent="0.25">
      <c r="K36" s="148"/>
      <c r="L36" s="148"/>
    </row>
    <row r="37" spans="11:12" x14ac:dyDescent="0.25">
      <c r="K37" s="149"/>
      <c r="L37" s="147"/>
    </row>
    <row r="38" spans="11:12" x14ac:dyDescent="0.25">
      <c r="K38" s="149"/>
      <c r="L38" s="147"/>
    </row>
    <row r="39" spans="11:12" x14ac:dyDescent="0.25">
      <c r="K39" s="149"/>
      <c r="L39" s="147"/>
    </row>
    <row r="40" spans="11:12" x14ac:dyDescent="0.25">
      <c r="K40" s="149"/>
      <c r="L40" s="147"/>
    </row>
    <row r="41" spans="11:12" x14ac:dyDescent="0.25">
      <c r="K41" s="149"/>
      <c r="L41" s="147"/>
    </row>
    <row r="42" spans="11:12" x14ac:dyDescent="0.25">
      <c r="K42" s="147"/>
      <c r="L42" s="147"/>
    </row>
    <row r="43" spans="11:12" x14ac:dyDescent="0.25">
      <c r="K43" s="147"/>
      <c r="L43" s="147"/>
    </row>
  </sheetData>
  <mergeCells count="5">
    <mergeCell ref="A7:A11"/>
    <mergeCell ref="K18:M18"/>
    <mergeCell ref="K19:M19"/>
    <mergeCell ref="K20:M20"/>
    <mergeCell ref="K21:M21"/>
  </mergeCells>
  <conditionalFormatting sqref="P18:P22">
    <cfRule type="cellIs" dxfId="3" priority="1" stopIfTrue="1" operator="between">
      <formula>0.00001</formula>
      <formula>10</formula>
    </cfRule>
    <cfRule type="cellIs" dxfId="2" priority="2" stopIfTrue="1" operator="between">
      <formula>10.1</formula>
      <formula>15</formula>
    </cfRule>
    <cfRule type="cellIs" dxfId="1" priority="3" stopIfTrue="1" operator="between">
      <formula>16</formula>
      <formula>25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2"/>
    <pageSetUpPr fitToPage="1"/>
  </sheetPr>
  <dimension ref="A1:L21"/>
  <sheetViews>
    <sheetView showGridLines="0" zoomScaleNormal="100" workbookViewId="0">
      <selection activeCell="C6" sqref="C6"/>
    </sheetView>
  </sheetViews>
  <sheetFormatPr baseColWidth="10" defaultColWidth="13.5703125" defaultRowHeight="15.75" x14ac:dyDescent="0.25"/>
  <cols>
    <col min="1" max="1" width="4" style="7" bestFit="1" customWidth="1"/>
    <col min="2" max="2" width="21.85546875" style="8" customWidth="1"/>
    <col min="3" max="3" width="7.7109375" style="8" customWidth="1"/>
    <col min="4" max="4" width="9.85546875" style="8" customWidth="1"/>
    <col min="5" max="5" width="20.85546875" style="8" customWidth="1"/>
    <col min="6" max="6" width="16.42578125" style="8" customWidth="1"/>
    <col min="7" max="7" width="27.28515625" style="8" customWidth="1"/>
    <col min="8" max="8" width="20.42578125" style="8" customWidth="1"/>
    <col min="9" max="9" width="18.7109375" style="8" customWidth="1"/>
    <col min="10" max="10" width="11.85546875" style="8" bestFit="1" customWidth="1"/>
    <col min="11" max="11" width="11.5703125" style="8" bestFit="1" customWidth="1"/>
    <col min="12" max="12" width="20.140625" style="8" customWidth="1"/>
    <col min="13" max="16384" width="13.5703125" style="8"/>
  </cols>
  <sheetData>
    <row r="1" spans="1:12" ht="16.5" thickBot="1" x14ac:dyDescent="0.3"/>
    <row r="2" spans="1:12" ht="24" customHeight="1" x14ac:dyDescent="0.25">
      <c r="A2" s="9"/>
      <c r="B2" s="2"/>
      <c r="C2" s="2"/>
      <c r="D2" s="2"/>
      <c r="E2" s="2"/>
      <c r="F2" s="2"/>
      <c r="G2" s="2"/>
      <c r="H2" s="1"/>
      <c r="I2" s="2"/>
      <c r="J2" s="2"/>
      <c r="K2" s="2"/>
      <c r="L2" s="10"/>
    </row>
    <row r="3" spans="1:12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11"/>
    </row>
    <row r="4" spans="1:12" ht="24" customHeight="1" x14ac:dyDescent="0.25">
      <c r="A4" s="3"/>
      <c r="B4" s="4"/>
      <c r="C4" s="4"/>
      <c r="D4" s="4"/>
      <c r="E4" s="4"/>
      <c r="F4" s="4"/>
      <c r="G4" s="4"/>
      <c r="H4" s="65" t="s">
        <v>66</v>
      </c>
      <c r="I4" s="4"/>
      <c r="J4" s="4"/>
      <c r="K4" s="4"/>
      <c r="L4" s="11"/>
    </row>
    <row r="5" spans="1:12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11"/>
    </row>
    <row r="6" spans="1:12" ht="24" customHeight="1" x14ac:dyDescent="0.25">
      <c r="A6" s="3"/>
      <c r="B6" s="12" t="s">
        <v>23</v>
      </c>
      <c r="C6" s="13" t="s">
        <v>70</v>
      </c>
      <c r="D6" s="13"/>
      <c r="E6" s="13"/>
      <c r="F6" s="4"/>
      <c r="G6" s="4"/>
      <c r="H6" s="4"/>
      <c r="I6" s="4"/>
      <c r="J6" s="4"/>
      <c r="K6" s="4"/>
      <c r="L6" s="11"/>
    </row>
    <row r="7" spans="1:12" ht="24" customHeight="1" x14ac:dyDescent="0.25">
      <c r="A7" s="3"/>
      <c r="B7" s="4" t="s">
        <v>24</v>
      </c>
      <c r="C7" s="14" t="s">
        <v>71</v>
      </c>
      <c r="D7" s="14"/>
      <c r="E7" s="14"/>
      <c r="F7" s="4"/>
      <c r="G7" s="4"/>
      <c r="H7" s="4"/>
      <c r="I7" s="4"/>
      <c r="J7" s="4"/>
      <c r="K7" s="4"/>
      <c r="L7" s="11"/>
    </row>
    <row r="8" spans="1:12" s="20" customFormat="1" x14ac:dyDescent="0.25">
      <c r="A8" s="15"/>
      <c r="B8" s="16" t="s">
        <v>0</v>
      </c>
      <c r="C8" s="17"/>
      <c r="D8" s="16" t="s">
        <v>1</v>
      </c>
      <c r="E8" s="16" t="s">
        <v>2</v>
      </c>
      <c r="F8" s="16" t="s">
        <v>3</v>
      </c>
      <c r="G8" s="18" t="s">
        <v>4</v>
      </c>
      <c r="H8" s="16" t="s">
        <v>5</v>
      </c>
      <c r="I8" s="16" t="s">
        <v>6</v>
      </c>
      <c r="J8" s="16" t="s">
        <v>7</v>
      </c>
      <c r="K8" s="16" t="s">
        <v>8</v>
      </c>
      <c r="L8" s="19" t="s">
        <v>9</v>
      </c>
    </row>
    <row r="9" spans="1:12" s="24" customFormat="1" ht="50.25" customHeight="1" x14ac:dyDescent="0.25">
      <c r="A9" s="21" t="s">
        <v>10</v>
      </c>
      <c r="B9" s="22" t="s">
        <v>11</v>
      </c>
      <c r="C9" s="22" t="s">
        <v>44</v>
      </c>
      <c r="D9" s="22" t="s">
        <v>45</v>
      </c>
      <c r="E9" s="22" t="s">
        <v>12</v>
      </c>
      <c r="F9" s="22" t="s">
        <v>13</v>
      </c>
      <c r="G9" s="22" t="s">
        <v>14</v>
      </c>
      <c r="H9" s="22" t="s">
        <v>26</v>
      </c>
      <c r="I9" s="22" t="s">
        <v>25</v>
      </c>
      <c r="J9" s="22" t="s">
        <v>16</v>
      </c>
      <c r="K9" s="22" t="s">
        <v>17</v>
      </c>
      <c r="L9" s="23" t="s">
        <v>18</v>
      </c>
    </row>
    <row r="10" spans="1:12" x14ac:dyDescent="0.25">
      <c r="A10" s="25">
        <v>1</v>
      </c>
      <c r="B10" s="67"/>
      <c r="C10" s="27"/>
      <c r="D10" s="28"/>
      <c r="E10" s="26"/>
      <c r="F10" s="28"/>
      <c r="G10" s="29"/>
      <c r="H10" s="26"/>
      <c r="I10" s="66"/>
      <c r="J10" s="70"/>
      <c r="K10" s="70"/>
      <c r="L10" s="71"/>
    </row>
    <row r="11" spans="1:12" ht="20.45" customHeight="1" x14ac:dyDescent="0.25">
      <c r="A11" s="25">
        <v>2</v>
      </c>
      <c r="B11" s="26"/>
      <c r="C11" s="27"/>
      <c r="D11" s="28"/>
      <c r="E11" s="26"/>
      <c r="F11" s="28"/>
      <c r="G11" s="29"/>
      <c r="H11" s="26"/>
      <c r="I11" s="26"/>
      <c r="J11" s="70"/>
      <c r="K11" s="70"/>
      <c r="L11" s="30"/>
    </row>
    <row r="12" spans="1:12" x14ac:dyDescent="0.25">
      <c r="A12" s="25">
        <v>3</v>
      </c>
      <c r="B12" s="26"/>
      <c r="C12" s="27"/>
      <c r="D12" s="28"/>
      <c r="E12" s="26"/>
      <c r="F12" s="28"/>
      <c r="G12" s="29"/>
      <c r="H12" s="26"/>
      <c r="I12" s="26"/>
      <c r="J12" s="26"/>
      <c r="K12" s="26"/>
      <c r="L12" s="30"/>
    </row>
    <row r="13" spans="1:12" x14ac:dyDescent="0.25">
      <c r="A13" s="25">
        <v>4</v>
      </c>
      <c r="B13" s="26"/>
      <c r="C13" s="27"/>
      <c r="D13" s="28"/>
      <c r="E13" s="26"/>
      <c r="F13" s="28"/>
      <c r="G13" s="29"/>
      <c r="H13" s="26"/>
      <c r="I13" s="26"/>
      <c r="J13" s="26"/>
      <c r="K13" s="26"/>
      <c r="L13" s="30"/>
    </row>
    <row r="14" spans="1:12" x14ac:dyDescent="0.25">
      <c r="A14" s="25">
        <v>5</v>
      </c>
      <c r="B14" s="26"/>
      <c r="C14" s="27"/>
      <c r="D14" s="28"/>
      <c r="E14" s="26"/>
      <c r="F14" s="28"/>
      <c r="G14" s="29"/>
      <c r="H14" s="26"/>
      <c r="I14" s="26"/>
      <c r="J14" s="26"/>
      <c r="K14" s="26"/>
      <c r="L14" s="30"/>
    </row>
    <row r="15" spans="1:12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11"/>
    </row>
    <row r="16" spans="1:12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</row>
    <row r="17" spans="1:12" x14ac:dyDescent="0.25">
      <c r="A17" s="3"/>
      <c r="B17" s="4" t="s">
        <v>27</v>
      </c>
      <c r="C17" s="13"/>
      <c r="D17" s="13"/>
      <c r="E17" s="13"/>
      <c r="F17" s="13"/>
      <c r="G17" s="4"/>
      <c r="H17" s="4"/>
      <c r="I17" s="4"/>
      <c r="J17" s="4"/>
      <c r="K17" s="4"/>
      <c r="L17" s="11"/>
    </row>
    <row r="18" spans="1:12" ht="28.5" customHeight="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11"/>
    </row>
    <row r="19" spans="1:12" ht="28.5" customHeight="1" x14ac:dyDescent="0.25">
      <c r="A19" s="3"/>
      <c r="B19" s="4" t="s">
        <v>28</v>
      </c>
      <c r="C19" s="13"/>
      <c r="D19" s="13"/>
      <c r="E19" s="13"/>
      <c r="F19" s="13"/>
      <c r="G19" s="4"/>
      <c r="H19" s="4"/>
      <c r="I19" s="31"/>
      <c r="J19" s="4"/>
      <c r="K19" s="4"/>
      <c r="L19" s="11"/>
    </row>
    <row r="20" spans="1:12" x14ac:dyDescent="0.25">
      <c r="A20" s="3"/>
      <c r="B20" s="4"/>
      <c r="C20" s="4"/>
      <c r="D20" s="4"/>
      <c r="E20" s="4"/>
      <c r="F20" s="4"/>
      <c r="G20" s="4"/>
      <c r="H20" s="4"/>
      <c r="I20" s="31"/>
      <c r="J20" s="4"/>
      <c r="K20" s="4"/>
      <c r="L20" s="11"/>
    </row>
    <row r="21" spans="1:12" ht="16.5" thickBot="1" x14ac:dyDescent="0.3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32"/>
    </row>
  </sheetData>
  <conditionalFormatting sqref="I10:L14">
    <cfRule type="cellIs" dxfId="0" priority="1" stopIfTrue="1" operator="equal">
      <formula>0</formula>
    </cfRule>
  </conditionalFormatting>
  <hyperlinks>
    <hyperlink ref="G8" location="Notas!A6" display="(5)" xr:uid="{00000000-0004-0000-0400-000000000000}"/>
  </hyperlinks>
  <pageMargins left="0.74803149606299213" right="0.15748031496062992" top="0.98425196850393704" bottom="0.98425196850393704" header="0" footer="0"/>
  <pageSetup scale="72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I28"/>
  <sheetViews>
    <sheetView showGridLines="0" tabSelected="1" topLeftCell="A2" zoomScaleNormal="100" workbookViewId="0">
      <selection activeCell="A5" sqref="A5"/>
    </sheetView>
  </sheetViews>
  <sheetFormatPr baseColWidth="10" defaultColWidth="17.140625" defaultRowHeight="15.75" x14ac:dyDescent="0.25"/>
  <cols>
    <col min="1" max="1" width="4" style="8" customWidth="1"/>
    <col min="2" max="2" width="29.7109375" style="8" customWidth="1"/>
    <col min="3" max="3" width="29" style="8" customWidth="1"/>
    <col min="4" max="4" width="21.85546875" style="8" customWidth="1"/>
    <col min="5" max="5" width="29.28515625" style="8" customWidth="1"/>
    <col min="6" max="6" width="20.5703125" style="8" customWidth="1"/>
    <col min="7" max="7" width="21.85546875" style="8" customWidth="1"/>
    <col min="8" max="8" width="18.7109375" style="8" customWidth="1"/>
    <col min="9" max="16384" width="17.140625" style="8"/>
  </cols>
  <sheetData>
    <row r="1" spans="1:8" ht="16.5" thickBot="1" x14ac:dyDescent="0.3"/>
    <row r="2" spans="1:8" ht="32.25" customHeight="1" x14ac:dyDescent="0.25">
      <c r="A2" s="52"/>
      <c r="B2" s="2"/>
      <c r="C2" s="2"/>
      <c r="D2" s="1" t="s">
        <v>32</v>
      </c>
      <c r="E2" s="2"/>
      <c r="F2" s="2"/>
      <c r="G2" s="2"/>
      <c r="H2" s="10"/>
    </row>
    <row r="3" spans="1:8" x14ac:dyDescent="0.25">
      <c r="A3" s="53"/>
      <c r="B3" s="4"/>
      <c r="C3" s="4"/>
      <c r="D3" s="4"/>
      <c r="E3" s="4"/>
      <c r="F3" s="4"/>
      <c r="G3" s="4"/>
      <c r="H3" s="11"/>
    </row>
    <row r="4" spans="1:8" ht="25.5" customHeight="1" x14ac:dyDescent="0.25">
      <c r="A4" s="53"/>
      <c r="B4" s="4"/>
      <c r="C4" s="4"/>
      <c r="D4" s="65" t="s">
        <v>67</v>
      </c>
      <c r="E4" s="4"/>
      <c r="F4" s="4"/>
      <c r="G4" s="4"/>
      <c r="H4" s="11"/>
    </row>
    <row r="5" spans="1:8" ht="27.75" customHeight="1" x14ac:dyDescent="0.25">
      <c r="A5" s="53"/>
      <c r="B5" s="4" t="s">
        <v>30</v>
      </c>
      <c r="C5" s="13" t="s">
        <v>70</v>
      </c>
      <c r="D5" s="13"/>
      <c r="E5" s="4"/>
      <c r="F5" s="4"/>
      <c r="G5" s="4"/>
      <c r="H5" s="11"/>
    </row>
    <row r="6" spans="1:8" ht="29.25" customHeight="1" x14ac:dyDescent="0.25">
      <c r="A6" s="53"/>
      <c r="B6" s="4" t="s">
        <v>31</v>
      </c>
      <c r="C6" s="14" t="s">
        <v>71</v>
      </c>
      <c r="D6" s="14"/>
      <c r="E6" s="4"/>
      <c r="F6" s="4"/>
      <c r="G6" s="4"/>
      <c r="H6" s="11"/>
    </row>
    <row r="7" spans="1:8" x14ac:dyDescent="0.25">
      <c r="A7" s="54"/>
      <c r="B7" s="55"/>
      <c r="C7" s="55"/>
      <c r="D7" s="55"/>
      <c r="E7" s="55"/>
      <c r="F7" s="55"/>
      <c r="G7" s="4"/>
      <c r="H7" s="11"/>
    </row>
    <row r="8" spans="1:8" x14ac:dyDescent="0.25">
      <c r="A8" s="53"/>
      <c r="B8" s="56" t="s">
        <v>0</v>
      </c>
      <c r="C8" s="57"/>
      <c r="D8" s="56" t="s">
        <v>1</v>
      </c>
      <c r="E8" s="56" t="s">
        <v>2</v>
      </c>
      <c r="F8" s="56" t="s">
        <v>3</v>
      </c>
      <c r="G8" s="56" t="s">
        <v>4</v>
      </c>
      <c r="H8" s="58" t="s">
        <v>5</v>
      </c>
    </row>
    <row r="9" spans="1:8" s="51" customFormat="1" ht="39" customHeight="1" x14ac:dyDescent="0.25">
      <c r="A9" s="21" t="s">
        <v>10</v>
      </c>
      <c r="B9" s="22" t="s">
        <v>11</v>
      </c>
      <c r="C9" s="22" t="s">
        <v>19</v>
      </c>
      <c r="D9" s="22" t="s">
        <v>20</v>
      </c>
      <c r="E9" s="22" t="s">
        <v>21</v>
      </c>
      <c r="F9" s="22" t="s">
        <v>22</v>
      </c>
      <c r="G9" s="22" t="s">
        <v>15</v>
      </c>
      <c r="H9" s="23" t="s">
        <v>69</v>
      </c>
    </row>
    <row r="10" spans="1:8" x14ac:dyDescent="0.25">
      <c r="A10" s="192">
        <v>1</v>
      </c>
      <c r="B10" s="195"/>
      <c r="C10" s="62"/>
      <c r="D10" s="50"/>
      <c r="E10" s="44"/>
      <c r="F10" s="44"/>
      <c r="G10" s="44"/>
      <c r="H10" s="72"/>
    </row>
    <row r="11" spans="1:8" x14ac:dyDescent="0.25">
      <c r="A11" s="193"/>
      <c r="B11" s="196"/>
      <c r="C11" s="74"/>
      <c r="D11" s="34"/>
      <c r="E11" s="35"/>
      <c r="F11" s="36"/>
      <c r="G11" s="36"/>
      <c r="H11" s="79"/>
    </row>
    <row r="12" spans="1:8" x14ac:dyDescent="0.25">
      <c r="A12" s="193"/>
      <c r="B12" s="196"/>
      <c r="C12" s="33"/>
      <c r="D12" s="38"/>
      <c r="E12" s="35"/>
      <c r="F12" s="36"/>
      <c r="G12" s="36"/>
      <c r="H12" s="37"/>
    </row>
    <row r="13" spans="1:8" x14ac:dyDescent="0.25">
      <c r="A13" s="193"/>
      <c r="B13" s="196"/>
      <c r="C13" s="33"/>
      <c r="D13" s="34"/>
      <c r="E13" s="35"/>
      <c r="F13" s="36"/>
      <c r="G13" s="35"/>
      <c r="H13" s="37"/>
    </row>
    <row r="14" spans="1:8" ht="16.5" thickBot="1" x14ac:dyDescent="0.3">
      <c r="A14" s="194"/>
      <c r="B14" s="197"/>
      <c r="C14" s="39"/>
      <c r="D14" s="40"/>
      <c r="E14" s="41"/>
      <c r="F14" s="42"/>
      <c r="G14" s="41"/>
      <c r="H14" s="43"/>
    </row>
    <row r="15" spans="1:8" x14ac:dyDescent="0.25">
      <c r="A15" s="192">
        <v>2</v>
      </c>
      <c r="B15" s="195"/>
      <c r="C15" s="73"/>
      <c r="D15" s="50"/>
      <c r="E15" s="44"/>
      <c r="F15" s="45"/>
      <c r="G15" s="76"/>
      <c r="H15" s="77"/>
    </row>
    <row r="16" spans="1:8" x14ac:dyDescent="0.25">
      <c r="A16" s="193"/>
      <c r="B16" s="196"/>
      <c r="C16" s="74"/>
      <c r="D16" s="50"/>
      <c r="E16" s="35"/>
      <c r="F16" s="35"/>
      <c r="G16" s="78"/>
      <c r="H16" s="79"/>
    </row>
    <row r="17" spans="1:9" x14ac:dyDescent="0.25">
      <c r="A17" s="193"/>
      <c r="B17" s="196"/>
      <c r="C17" s="33"/>
      <c r="D17" s="44"/>
      <c r="E17" s="35"/>
      <c r="F17" s="36"/>
      <c r="G17" s="36"/>
      <c r="H17" s="37"/>
    </row>
    <row r="18" spans="1:9" x14ac:dyDescent="0.25">
      <c r="A18" s="193"/>
      <c r="B18" s="196"/>
      <c r="C18" s="46"/>
      <c r="D18" s="44"/>
      <c r="E18" s="35"/>
      <c r="F18" s="36"/>
      <c r="G18" s="35"/>
      <c r="H18" s="37"/>
    </row>
    <row r="19" spans="1:9" x14ac:dyDescent="0.25">
      <c r="A19" s="193"/>
      <c r="B19" s="196"/>
      <c r="C19" s="46"/>
      <c r="D19" s="35"/>
      <c r="E19" s="35"/>
      <c r="F19" s="36"/>
      <c r="G19" s="36"/>
      <c r="H19" s="37"/>
    </row>
    <row r="20" spans="1:9" ht="16.5" thickBot="1" x14ac:dyDescent="0.3">
      <c r="A20" s="194"/>
      <c r="B20" s="197"/>
      <c r="C20" s="47"/>
      <c r="D20" s="48"/>
      <c r="E20" s="47"/>
      <c r="F20" s="47"/>
      <c r="G20" s="47"/>
      <c r="H20" s="43"/>
    </row>
    <row r="21" spans="1:9" x14ac:dyDescent="0.25">
      <c r="A21" s="53"/>
      <c r="B21" s="4"/>
      <c r="C21" s="4"/>
      <c r="D21" s="4"/>
      <c r="E21" s="4"/>
      <c r="F21" s="4"/>
      <c r="G21" s="4"/>
      <c r="H21" s="11"/>
    </row>
    <row r="22" spans="1:9" x14ac:dyDescent="0.25">
      <c r="A22" s="53"/>
      <c r="B22" s="4"/>
      <c r="C22" s="4"/>
      <c r="D22" s="4"/>
      <c r="E22" s="4"/>
      <c r="F22" s="4"/>
      <c r="G22" s="4"/>
      <c r="H22" s="11"/>
    </row>
    <row r="23" spans="1:9" ht="26.25" customHeight="1" x14ac:dyDescent="0.25">
      <c r="A23" s="53"/>
      <c r="B23" s="4" t="s">
        <v>33</v>
      </c>
      <c r="C23" s="13"/>
      <c r="D23" s="13"/>
      <c r="E23" s="4"/>
      <c r="F23" s="4"/>
      <c r="G23" s="4"/>
      <c r="H23" s="11"/>
    </row>
    <row r="24" spans="1:9" x14ac:dyDescent="0.25">
      <c r="A24" s="53"/>
      <c r="B24" s="4"/>
      <c r="C24" s="4"/>
      <c r="D24" s="4"/>
      <c r="E24" s="59"/>
      <c r="F24" s="60"/>
      <c r="G24" s="60"/>
      <c r="H24" s="61"/>
      <c r="I24" s="49"/>
    </row>
    <row r="25" spans="1:9" ht="30.75" customHeight="1" x14ac:dyDescent="0.25">
      <c r="A25" s="53"/>
      <c r="B25" s="4" t="s">
        <v>34</v>
      </c>
      <c r="C25" s="13"/>
      <c r="D25" s="13"/>
      <c r="E25" s="60"/>
      <c r="F25" s="60"/>
      <c r="G25" s="60"/>
      <c r="H25" s="61"/>
      <c r="I25" s="49"/>
    </row>
    <row r="26" spans="1:9" x14ac:dyDescent="0.25">
      <c r="A26" s="53"/>
      <c r="B26" s="4"/>
      <c r="C26" s="4"/>
      <c r="D26" s="4"/>
      <c r="E26" s="60"/>
      <c r="F26" s="60"/>
      <c r="G26" s="60"/>
      <c r="H26" s="61"/>
      <c r="I26" s="49"/>
    </row>
    <row r="27" spans="1:9" x14ac:dyDescent="0.25">
      <c r="A27" s="53"/>
      <c r="B27" s="4"/>
      <c r="C27" s="4"/>
      <c r="D27" s="4"/>
      <c r="E27" s="4"/>
      <c r="F27" s="4"/>
      <c r="G27" s="4"/>
      <c r="H27" s="11"/>
    </row>
    <row r="28" spans="1:9" x14ac:dyDescent="0.25">
      <c r="A28" s="53"/>
      <c r="B28" s="4"/>
      <c r="C28" s="4"/>
      <c r="D28" s="4"/>
      <c r="E28" s="4"/>
      <c r="F28" s="4"/>
      <c r="G28" s="4"/>
      <c r="H28" s="11"/>
    </row>
  </sheetData>
  <mergeCells count="4">
    <mergeCell ref="A10:A14"/>
    <mergeCell ref="B10:B14"/>
    <mergeCell ref="A15:A20"/>
    <mergeCell ref="B15:B20"/>
  </mergeCells>
  <pageMargins left="0.74803149606299213" right="0.74803149606299213" top="0.98425196850393704" bottom="0.98425196850393704" header="0" footer="0"/>
  <pageSetup scale="6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Matriz de Evaluación</vt:lpstr>
      <vt:lpstr>Mapa</vt:lpstr>
      <vt:lpstr>Plan de Trabajo</vt:lpstr>
      <vt:lpstr>Plan Continuidad</vt:lpstr>
      <vt:lpstr>'Matriz de Evaluación'!Área_de_impresión</vt:lpstr>
      <vt:lpstr>'Plan Continuidad'!Área_de_impresión</vt:lpstr>
      <vt:lpstr>'Plan de Trabajo'!Área_de_impresión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fjvalenzuela</dc:creator>
  <cp:lastModifiedBy>Lesly Gesenia Grijalva Rodríguez</cp:lastModifiedBy>
  <cp:lastPrinted>2021-08-23T15:19:27Z</cp:lastPrinted>
  <dcterms:created xsi:type="dcterms:W3CDTF">2021-02-11T15:26:22Z</dcterms:created>
  <dcterms:modified xsi:type="dcterms:W3CDTF">2022-03-14T21:11:31Z</dcterms:modified>
</cp:coreProperties>
</file>