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dflemusfranco\Desktop\STH\"/>
    </mc:Choice>
  </mc:AlternateContent>
  <xr:revisionPtr revIDLastSave="0" documentId="13_ncr:1_{D2C9FFA8-B4A3-477C-A8D5-35197CB051B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Hoja1" sheetId="6" r:id="rId1"/>
  </sheets>
  <definedNames>
    <definedName name="_xlnm.Print_Area" localSheetId="0">Hoja1!$A$1:$H$53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E34" i="6"/>
  <c r="G34" i="6" l="1"/>
  <c r="E35" i="6"/>
  <c r="E33" i="6"/>
  <c r="E32" i="6"/>
  <c r="D22" i="6"/>
  <c r="F36" i="6" s="1"/>
  <c r="F32" i="6" l="1"/>
  <c r="G32" i="6" s="1"/>
  <c r="F33" i="6"/>
  <c r="G33" i="6" s="1"/>
  <c r="D68" i="6"/>
  <c r="G36" i="6"/>
  <c r="C69" i="6"/>
  <c r="G68" i="6" l="1"/>
  <c r="G71" i="6" l="1"/>
  <c r="C70" i="6" l="1"/>
  <c r="D71" i="6" s="1"/>
  <c r="E68" i="6" s="1"/>
  <c r="F35" i="6" s="1"/>
  <c r="G35" i="6" s="1"/>
  <c r="G37" i="6" s="1"/>
  <c r="G72" i="6"/>
  <c r="G73" i="6" s="1"/>
  <c r="F68" i="6" l="1"/>
</calcChain>
</file>

<file path=xl/sharedStrings.xml><?xml version="1.0" encoding="utf-8"?>
<sst xmlns="http://schemas.openxmlformats.org/spreadsheetml/2006/main" count="64" uniqueCount="61">
  <si>
    <t>Prestación Laboral</t>
  </si>
  <si>
    <t>Período</t>
  </si>
  <si>
    <t>Total de Días</t>
  </si>
  <si>
    <t>Valor diario</t>
  </si>
  <si>
    <t>Aguinaldo</t>
  </si>
  <si>
    <t>Bono Vacacional</t>
  </si>
  <si>
    <t>Bonificación Anual (Bono 14)</t>
  </si>
  <si>
    <t>Al</t>
  </si>
  <si>
    <t>Del</t>
  </si>
  <si>
    <t>DPI</t>
  </si>
  <si>
    <t xml:space="preserve">Guatemala, </t>
  </si>
  <si>
    <t>NIT</t>
  </si>
  <si>
    <t>BENEFICIARIO</t>
  </si>
  <si>
    <t>TOTAL A PAGAR</t>
  </si>
  <si>
    <t>Descripción</t>
  </si>
  <si>
    <t>Monto</t>
  </si>
  <si>
    <t xml:space="preserve">Salario Base </t>
  </si>
  <si>
    <t>TOTAL EN LETRAS</t>
  </si>
  <si>
    <t>UNIDAD ADMINISTRATIVA</t>
  </si>
  <si>
    <t>Aprobación de liquidación:</t>
  </si>
  <si>
    <t>PUESTO</t>
  </si>
  <si>
    <t>RENGLON</t>
  </si>
  <si>
    <t>Total salario</t>
  </si>
  <si>
    <t>Días del año calendario</t>
  </si>
  <si>
    <t>Bono Profesional</t>
  </si>
  <si>
    <t>FECHA DE INICIO DE LABORES</t>
  </si>
  <si>
    <t>Indemnización</t>
  </si>
  <si>
    <t>Subtotal</t>
  </si>
  <si>
    <t>inicio</t>
  </si>
  <si>
    <t>total dias en 10 años</t>
  </si>
  <si>
    <t>Proporcion B-14</t>
  </si>
  <si>
    <t>TOTAL SUELDO PROMEDIO</t>
  </si>
  <si>
    <t>Sueldo promedio 6 MESES</t>
  </si>
  <si>
    <t xml:space="preserve">OBSERVACIONES: </t>
  </si>
  <si>
    <t>Vacaciones Pagadas por Retiro</t>
  </si>
  <si>
    <t>ULTIMO DIA DE LABORES</t>
  </si>
  <si>
    <t>FORMULARIO</t>
  </si>
  <si>
    <t>CÁLCULO DE PRESTACIONES LABORALES</t>
  </si>
  <si>
    <t>Del proceso: Gestión de la Competencia</t>
  </si>
  <si>
    <t>Página 1</t>
  </si>
  <si>
    <t>Acta de Baja:</t>
  </si>
  <si>
    <t>De acuerdo al expediente del beneficiario, se resuelve procedente el pago que a continuación se desglosa:</t>
  </si>
  <si>
    <t>Cálculo Valor Diario</t>
  </si>
  <si>
    <t>Aguinaldo y Bono 14</t>
  </si>
  <si>
    <t>Vacaciones</t>
  </si>
  <si>
    <t>Total salario / Días del año</t>
  </si>
  <si>
    <t>Monto bono vacacional / Días del año</t>
  </si>
  <si>
    <t>(Salario pomedio 6 meses + Proporción bono 14) / Días del año</t>
  </si>
  <si>
    <t>(Total salario X 12) / Días del año</t>
  </si>
  <si>
    <t>Salario Promedio</t>
  </si>
  <si>
    <t>Mes 1</t>
  </si>
  <si>
    <t>Mes 2</t>
  </si>
  <si>
    <t>Mes 3</t>
  </si>
  <si>
    <t>Mes 4</t>
  </si>
  <si>
    <t>Mes 5</t>
  </si>
  <si>
    <t>Mes 6</t>
  </si>
  <si>
    <t xml:space="preserve">Elaborado por: </t>
  </si>
  <si>
    <t>Total</t>
  </si>
  <si>
    <t>Visado de liquidación:</t>
  </si>
  <si>
    <t>Código: STH-FOR-36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</si>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</sst>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[$Q-100A]* #,##0.00_);_([$Q-100A]* \(#,##0.00\);_([$Q-100A]* &quot;-&quot;??_);_(@_)"/>
    <numFmt numFmtId="166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/>
    <xf numFmtId="0" fontId="2" fillId="0" borderId="11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3" fillId="2" borderId="29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3" borderId="0" xfId="0" applyNumberFormat="1" applyFont="1" applyFill="1"/>
    <xf numFmtId="14" fontId="2" fillId="4" borderId="0" xfId="0" applyNumberFormat="1" applyFont="1" applyFill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7" xfId="0" applyFont="1" applyFill="1" applyBorder="1" applyAlignment="1">
      <alignment horizontal="center" vertical="center"/>
    </xf>
    <xf numFmtId="165" fontId="2" fillId="5" borderId="0" xfId="0" applyNumberFormat="1" applyFont="1" applyFill="1"/>
    <xf numFmtId="0" fontId="2" fillId="5" borderId="38" xfId="0" applyFont="1" applyFill="1" applyBorder="1"/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/>
    <xf numFmtId="165" fontId="3" fillId="5" borderId="7" xfId="0" applyNumberFormat="1" applyFont="1" applyFill="1" applyBorder="1"/>
    <xf numFmtId="165" fontId="6" fillId="6" borderId="0" xfId="0" applyNumberFormat="1" applyFont="1" applyFill="1"/>
    <xf numFmtId="165" fontId="7" fillId="6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5" fillId="0" borderId="3" xfId="0" applyNumberFormat="1" applyFont="1" applyBorder="1" applyAlignment="1">
      <alignment horizontal="center" vertical="center" wrapText="1"/>
    </xf>
    <xf numFmtId="166" fontId="2" fillId="0" borderId="0" xfId="0" applyNumberFormat="1" applyFont="1"/>
    <xf numFmtId="1" fontId="2" fillId="5" borderId="36" xfId="0" applyNumberFormat="1" applyFont="1" applyFill="1" applyBorder="1"/>
    <xf numFmtId="164" fontId="2" fillId="0" borderId="9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32" xfId="0" applyFont="1" applyBorder="1"/>
    <xf numFmtId="0" fontId="2" fillId="0" borderId="29" xfId="0" applyFont="1" applyBorder="1"/>
    <xf numFmtId="0" fontId="9" fillId="0" borderId="4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2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164" fontId="2" fillId="0" borderId="27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/>
    </xf>
    <xf numFmtId="164" fontId="2" fillId="0" borderId="27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46" xfId="1" applyFont="1" applyBorder="1" applyAlignment="1">
      <alignment horizontal="center" vertical="center"/>
    </xf>
    <xf numFmtId="164" fontId="3" fillId="0" borderId="47" xfId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4" fontId="2" fillId="0" borderId="40" xfId="1" applyFont="1" applyFill="1" applyBorder="1" applyAlignment="1">
      <alignment horizontal="center" vertical="center" wrapText="1"/>
    </xf>
    <xf numFmtId="164" fontId="2" fillId="0" borderId="4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844488</xdr:colOff>
      <xdr:row>66</xdr:row>
      <xdr:rowOff>103098</xdr:rowOff>
    </xdr:from>
    <xdr:to>
      <xdr:col>4</xdr:col>
      <xdr:colOff>638330</xdr:colOff>
      <xdr:row>71</xdr:row>
      <xdr:rowOff>74523</xdr:rowOff>
    </xdr:to>
    <xdr:sp macro="" textlink="">
      <xdr:nvSpPr>
        <xdr:cNvPr id="3" name="2 Flecha circula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8665454">
          <a:off x="3425763" y="11666448"/>
          <a:ext cx="689192" cy="781050"/>
        </a:xfrm>
        <a:prstGeom prst="circular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38101</xdr:rowOff>
    </xdr:from>
    <xdr:to>
      <xdr:col>0</xdr:col>
      <xdr:colOff>397933</xdr:colOff>
      <xdr:row>2</xdr:row>
      <xdr:rowOff>171451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806EA9-5226-4312-8CBD-21C37B68D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1"/>
          <a:ext cx="359833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1"/>
  <sheetViews>
    <sheetView tabSelected="1" zoomScaleNormal="100" zoomScaleSheetLayoutView="100" workbookViewId="0">
      <selection activeCell="G11" sqref="G11:H11"/>
    </sheetView>
  </sheetViews>
  <sheetFormatPr baseColWidth="10" defaultColWidth="11.42578125" defaultRowHeight="12.75" x14ac:dyDescent="0.2"/>
  <cols>
    <col min="1" max="1" width="6.85546875" style="1" customWidth="1"/>
    <col min="2" max="2" width="25.28515625" style="1" customWidth="1"/>
    <col min="3" max="5" width="13.42578125" style="1" customWidth="1"/>
    <col min="6" max="6" width="13.5703125" style="1" customWidth="1"/>
    <col min="7" max="7" width="12.42578125" style="1" customWidth="1"/>
    <col min="8" max="8" width="28.28515625" style="1" customWidth="1"/>
    <col min="9" max="9" width="16.140625" style="1" customWidth="1"/>
    <col min="10" max="16384" width="11.42578125" style="1"/>
  </cols>
  <sheetData>
    <row r="1" spans="1:9" ht="14.25" customHeight="1" thickBot="1" x14ac:dyDescent="0.25">
      <c r="A1" s="42"/>
      <c r="B1" s="99" t="s">
        <v>36</v>
      </c>
      <c r="C1" s="100"/>
      <c r="D1" s="100"/>
      <c r="E1" s="100"/>
      <c r="F1" s="100"/>
      <c r="G1" s="100"/>
      <c r="H1" s="101"/>
      <c r="I1" s="47"/>
    </row>
    <row r="2" spans="1:9" ht="26.25" customHeight="1" thickBot="1" x14ac:dyDescent="0.25">
      <c r="A2" s="43"/>
      <c r="B2" s="102" t="s">
        <v>37</v>
      </c>
      <c r="C2" s="103"/>
      <c r="D2" s="103"/>
      <c r="E2" s="103"/>
      <c r="F2" s="103"/>
      <c r="G2" s="103"/>
      <c r="H2" s="104"/>
      <c r="I2" s="48"/>
    </row>
    <row r="3" spans="1:9" ht="15.75" customHeight="1" thickBot="1" x14ac:dyDescent="0.25">
      <c r="A3" s="44"/>
      <c r="B3" s="99" t="s">
        <v>38</v>
      </c>
      <c r="C3" s="100"/>
      <c r="D3" s="101"/>
      <c r="E3" s="100" t="s">
        <v>59</v>
      </c>
      <c r="F3" s="100"/>
      <c r="G3" s="45" t="s">
        <v>60</v>
      </c>
      <c r="H3" s="46" t="s">
        <v>39</v>
      </c>
    </row>
    <row r="5" spans="1:9" ht="13.5" thickBot="1" x14ac:dyDescent="0.25"/>
    <row r="6" spans="1:9" ht="13.5" thickBot="1" x14ac:dyDescent="0.25">
      <c r="B6" s="49" t="s">
        <v>40</v>
      </c>
      <c r="C6" s="105"/>
      <c r="D6" s="106"/>
    </row>
    <row r="8" spans="1:9" x14ac:dyDescent="0.2">
      <c r="B8" s="7" t="s">
        <v>41</v>
      </c>
      <c r="C8" s="7"/>
      <c r="D8" s="7"/>
      <c r="E8" s="7"/>
      <c r="F8" s="7"/>
      <c r="G8" s="7"/>
      <c r="H8" s="7"/>
      <c r="I8" s="7"/>
    </row>
    <row r="9" spans="1:9" ht="13.5" thickBot="1" x14ac:dyDescent="0.25">
      <c r="C9" s="2"/>
    </row>
    <row r="10" spans="1:9" ht="28.5" customHeight="1" x14ac:dyDescent="0.2">
      <c r="B10" s="53" t="s">
        <v>12</v>
      </c>
      <c r="C10" s="115"/>
      <c r="D10" s="116"/>
      <c r="F10" s="53" t="s">
        <v>9</v>
      </c>
      <c r="G10" s="109"/>
      <c r="H10" s="110"/>
    </row>
    <row r="11" spans="1:9" ht="24.75" customHeight="1" thickBot="1" x14ac:dyDescent="0.25">
      <c r="B11" s="39" t="s">
        <v>25</v>
      </c>
      <c r="C11" s="117"/>
      <c r="D11" s="118"/>
      <c r="F11" s="55" t="s">
        <v>11</v>
      </c>
      <c r="G11" s="111"/>
      <c r="H11" s="112"/>
    </row>
    <row r="12" spans="1:9" ht="24.75" customHeight="1" thickBot="1" x14ac:dyDescent="0.25">
      <c r="B12" s="39" t="s">
        <v>35</v>
      </c>
      <c r="C12" s="117"/>
      <c r="D12" s="118"/>
    </row>
    <row r="13" spans="1:9" ht="22.5" customHeight="1" x14ac:dyDescent="0.2">
      <c r="B13" s="54" t="s">
        <v>18</v>
      </c>
      <c r="C13" s="119"/>
      <c r="D13" s="120"/>
      <c r="F13" s="73" t="s">
        <v>42</v>
      </c>
      <c r="G13" s="74"/>
      <c r="H13" s="75"/>
    </row>
    <row r="14" spans="1:9" ht="27" customHeight="1" x14ac:dyDescent="0.2">
      <c r="B14" s="54" t="s">
        <v>20</v>
      </c>
      <c r="C14" s="119"/>
      <c r="D14" s="120"/>
      <c r="F14" s="52" t="s">
        <v>43</v>
      </c>
      <c r="G14" s="113" t="s">
        <v>45</v>
      </c>
      <c r="H14" s="114"/>
    </row>
    <row r="15" spans="1:9" ht="24.75" customHeight="1" thickBot="1" x14ac:dyDescent="0.25">
      <c r="B15" s="55" t="s">
        <v>21</v>
      </c>
      <c r="C15" s="107"/>
      <c r="D15" s="108"/>
      <c r="F15" s="37" t="s">
        <v>5</v>
      </c>
      <c r="G15" s="113" t="s">
        <v>46</v>
      </c>
      <c r="H15" s="114"/>
    </row>
    <row r="16" spans="1:9" ht="15" customHeight="1" thickBot="1" x14ac:dyDescent="0.25">
      <c r="E16" s="3"/>
      <c r="F16" s="60" t="s">
        <v>26</v>
      </c>
      <c r="G16" s="62" t="s">
        <v>47</v>
      </c>
      <c r="H16" s="63"/>
    </row>
    <row r="17" spans="2:9" ht="22.5" customHeight="1" x14ac:dyDescent="0.2">
      <c r="B17" s="78" t="s">
        <v>14</v>
      </c>
      <c r="C17" s="79"/>
      <c r="D17" s="11" t="s">
        <v>15</v>
      </c>
      <c r="E17" s="3"/>
      <c r="F17" s="60"/>
      <c r="G17" s="62"/>
      <c r="H17" s="63"/>
    </row>
    <row r="18" spans="2:9" ht="19.5" customHeight="1" x14ac:dyDescent="0.2">
      <c r="B18" s="68" t="s">
        <v>16</v>
      </c>
      <c r="C18" s="62"/>
      <c r="D18" s="71">
        <v>0</v>
      </c>
      <c r="E18" s="3"/>
      <c r="F18" s="60" t="s">
        <v>44</v>
      </c>
      <c r="G18" s="64" t="s">
        <v>48</v>
      </c>
      <c r="H18" s="65"/>
    </row>
    <row r="19" spans="2:9" ht="13.5" thickBot="1" x14ac:dyDescent="0.25">
      <c r="B19" s="68"/>
      <c r="C19" s="62"/>
      <c r="D19" s="71"/>
      <c r="E19" s="3"/>
      <c r="F19" s="61"/>
      <c r="G19" s="66"/>
      <c r="H19" s="67"/>
    </row>
    <row r="20" spans="2:9" ht="15.75" customHeight="1" thickBot="1" x14ac:dyDescent="0.25">
      <c r="B20" s="68" t="s">
        <v>24</v>
      </c>
      <c r="C20" s="62"/>
      <c r="D20" s="71">
        <v>0</v>
      </c>
    </row>
    <row r="21" spans="2:9" ht="14.25" customHeight="1" thickBot="1" x14ac:dyDescent="0.25">
      <c r="B21" s="69"/>
      <c r="C21" s="70"/>
      <c r="D21" s="72"/>
      <c r="F21" s="73" t="s">
        <v>49</v>
      </c>
      <c r="G21" s="74"/>
      <c r="H21" s="75"/>
    </row>
    <row r="22" spans="2:9" ht="16.5" customHeight="1" x14ac:dyDescent="0.2">
      <c r="B22" s="80" t="s">
        <v>22</v>
      </c>
      <c r="C22" s="81"/>
      <c r="D22" s="84">
        <f>D18+D20</f>
        <v>0</v>
      </c>
      <c r="F22" s="56" t="s">
        <v>50</v>
      </c>
      <c r="G22" s="121">
        <v>0</v>
      </c>
      <c r="H22" s="122"/>
    </row>
    <row r="23" spans="2:9" ht="16.5" customHeight="1" thickBot="1" x14ac:dyDescent="0.25">
      <c r="B23" s="82"/>
      <c r="C23" s="83"/>
      <c r="D23" s="85"/>
      <c r="F23" s="56" t="s">
        <v>51</v>
      </c>
      <c r="G23" s="121">
        <v>0</v>
      </c>
      <c r="H23" s="122"/>
    </row>
    <row r="24" spans="2:9" ht="16.5" customHeight="1" x14ac:dyDescent="0.2">
      <c r="B24" s="86" t="s">
        <v>5</v>
      </c>
      <c r="C24" s="87"/>
      <c r="D24" s="88">
        <v>0</v>
      </c>
      <c r="F24" s="56" t="s">
        <v>52</v>
      </c>
      <c r="G24" s="121">
        <v>0</v>
      </c>
      <c r="H24" s="122"/>
    </row>
    <row r="25" spans="2:9" ht="16.5" customHeight="1" x14ac:dyDescent="0.2">
      <c r="B25" s="68"/>
      <c r="C25" s="62"/>
      <c r="D25" s="71"/>
      <c r="F25" s="56" t="s">
        <v>53</v>
      </c>
      <c r="G25" s="121">
        <v>0</v>
      </c>
      <c r="H25" s="122"/>
    </row>
    <row r="26" spans="2:9" ht="16.5" customHeight="1" x14ac:dyDescent="0.2">
      <c r="B26" s="68" t="s">
        <v>23</v>
      </c>
      <c r="C26" s="62"/>
      <c r="D26" s="76">
        <v>365</v>
      </c>
      <c r="F26" s="56" t="s">
        <v>54</v>
      </c>
      <c r="G26" s="121">
        <v>0</v>
      </c>
      <c r="H26" s="122"/>
    </row>
    <row r="27" spans="2:9" ht="16.5" customHeight="1" thickBot="1" x14ac:dyDescent="0.25">
      <c r="B27" s="89"/>
      <c r="C27" s="90"/>
      <c r="D27" s="77"/>
      <c r="F27" s="56" t="s">
        <v>55</v>
      </c>
      <c r="G27" s="121">
        <v>0</v>
      </c>
      <c r="H27" s="122"/>
    </row>
    <row r="28" spans="2:9" ht="18.75" customHeight="1" thickBot="1" x14ac:dyDescent="0.25">
      <c r="F28" s="59" t="s">
        <v>57</v>
      </c>
      <c r="G28" s="125">
        <v>0</v>
      </c>
      <c r="H28" s="126"/>
    </row>
    <row r="29" spans="2:9" ht="21.75" customHeight="1" thickBot="1" x14ac:dyDescent="0.25">
      <c r="I29" s="31"/>
    </row>
    <row r="30" spans="2:9" ht="21.75" customHeight="1" x14ac:dyDescent="0.2">
      <c r="B30" s="138" t="s">
        <v>0</v>
      </c>
      <c r="C30" s="73" t="s">
        <v>1</v>
      </c>
      <c r="D30" s="75"/>
      <c r="E30" s="73" t="s">
        <v>2</v>
      </c>
      <c r="F30" s="74" t="s">
        <v>3</v>
      </c>
      <c r="G30" s="74" t="s">
        <v>27</v>
      </c>
      <c r="H30" s="75"/>
      <c r="I30" s="31"/>
    </row>
    <row r="31" spans="2:9" ht="21.75" customHeight="1" thickBot="1" x14ac:dyDescent="0.25">
      <c r="B31" s="139"/>
      <c r="C31" s="40" t="s">
        <v>8</v>
      </c>
      <c r="D31" s="41" t="s">
        <v>7</v>
      </c>
      <c r="E31" s="140"/>
      <c r="F31" s="141"/>
      <c r="G31" s="141"/>
      <c r="H31" s="142"/>
      <c r="I31" s="31"/>
    </row>
    <row r="32" spans="2:9" ht="26.25" customHeight="1" x14ac:dyDescent="0.2">
      <c r="B32" s="14" t="s">
        <v>4</v>
      </c>
      <c r="C32" s="15"/>
      <c r="D32" s="15"/>
      <c r="E32" s="35">
        <f>+D32-C32+1</f>
        <v>1</v>
      </c>
      <c r="F32" s="33">
        <f>ROUND(D22/D26,2)</f>
        <v>0</v>
      </c>
      <c r="G32" s="143">
        <f>ROUND(E32*F32,2)</f>
        <v>0</v>
      </c>
      <c r="H32" s="144"/>
      <c r="I32" s="31"/>
    </row>
    <row r="33" spans="2:9" ht="27.75" customHeight="1" x14ac:dyDescent="0.2">
      <c r="B33" s="37" t="s">
        <v>6</v>
      </c>
      <c r="C33" s="38"/>
      <c r="D33" s="8"/>
      <c r="E33" s="36">
        <f>D33-C33+1</f>
        <v>1</v>
      </c>
      <c r="F33" s="34">
        <f>ROUND(D22/D26,2)</f>
        <v>0</v>
      </c>
      <c r="G33" s="91">
        <f>ROUND(E33*F33,2)</f>
        <v>0</v>
      </c>
      <c r="H33" s="92"/>
      <c r="I33" s="31"/>
    </row>
    <row r="34" spans="2:9" ht="27.75" customHeight="1" x14ac:dyDescent="0.2">
      <c r="B34" s="37" t="s">
        <v>5</v>
      </c>
      <c r="C34" s="38"/>
      <c r="D34" s="8"/>
      <c r="E34" s="36">
        <f>D34-C34+1</f>
        <v>1</v>
      </c>
      <c r="F34" s="34">
        <f>ROUND(D24/D26,2)</f>
        <v>0</v>
      </c>
      <c r="G34" s="97">
        <f>ROUND(E34*F34,2)</f>
        <v>0</v>
      </c>
      <c r="H34" s="98"/>
      <c r="I34" s="31"/>
    </row>
    <row r="35" spans="2:9" ht="27.75" customHeight="1" x14ac:dyDescent="0.2">
      <c r="B35" s="10" t="s">
        <v>26</v>
      </c>
      <c r="C35" s="30"/>
      <c r="D35" s="8"/>
      <c r="E35" s="36">
        <f>D35-C35+1</f>
        <v>1</v>
      </c>
      <c r="F35" s="34">
        <f>ROUND(E68,2)</f>
        <v>0</v>
      </c>
      <c r="G35" s="91">
        <f>ROUND(E35*F35,2)</f>
        <v>0</v>
      </c>
      <c r="H35" s="92"/>
      <c r="I35" s="31"/>
    </row>
    <row r="36" spans="2:9" ht="36" customHeight="1" x14ac:dyDescent="0.2">
      <c r="B36" s="10" t="s">
        <v>34</v>
      </c>
      <c r="C36" s="8"/>
      <c r="D36" s="8"/>
      <c r="E36" s="51">
        <v>0</v>
      </c>
      <c r="F36" s="50">
        <f>ROUND((D22*12)/D26,2)</f>
        <v>0</v>
      </c>
      <c r="G36" s="95">
        <f>ROUND(E36*F36,2)</f>
        <v>0</v>
      </c>
      <c r="H36" s="96"/>
      <c r="I36" s="31"/>
    </row>
    <row r="37" spans="2:9" ht="21.75" customHeight="1" thickBot="1" x14ac:dyDescent="0.25">
      <c r="B37" s="127" t="s">
        <v>13</v>
      </c>
      <c r="C37" s="128"/>
      <c r="D37" s="128"/>
      <c r="E37" s="128"/>
      <c r="F37" s="129"/>
      <c r="G37" s="130">
        <f>SUM(G32:H36)</f>
        <v>0</v>
      </c>
      <c r="H37" s="131"/>
      <c r="I37" s="31"/>
    </row>
    <row r="38" spans="2:9" ht="30.75" customHeight="1" thickBot="1" x14ac:dyDescent="0.25">
      <c r="B38" s="13" t="s">
        <v>17</v>
      </c>
      <c r="C38" s="132"/>
      <c r="D38" s="133"/>
      <c r="E38" s="133"/>
      <c r="F38" s="133"/>
      <c r="G38" s="133"/>
      <c r="H38" s="134"/>
      <c r="I38" s="31"/>
    </row>
    <row r="39" spans="2:9" ht="21.75" customHeight="1" thickBot="1" x14ac:dyDescent="0.25">
      <c r="B39" s="135" t="s">
        <v>33</v>
      </c>
      <c r="C39" s="136"/>
      <c r="D39" s="136"/>
      <c r="E39" s="136"/>
      <c r="F39" s="136"/>
      <c r="G39" s="136"/>
      <c r="H39" s="137"/>
      <c r="I39" s="31"/>
    </row>
    <row r="40" spans="2:9" ht="21.75" customHeight="1" x14ac:dyDescent="0.2">
      <c r="I40" s="31"/>
    </row>
    <row r="41" spans="2:9" ht="16.5" customHeight="1" x14ac:dyDescent="0.2">
      <c r="B41" s="7"/>
      <c r="C41" s="28"/>
      <c r="D41" s="28"/>
      <c r="E41" s="28"/>
      <c r="F41" s="28"/>
      <c r="G41" s="28"/>
      <c r="H41" s="28"/>
    </row>
    <row r="42" spans="2:9" x14ac:dyDescent="0.2">
      <c r="B42" s="29"/>
      <c r="C42" s="29"/>
      <c r="D42" s="29"/>
      <c r="E42" s="29"/>
      <c r="F42" s="29"/>
      <c r="G42" s="29"/>
      <c r="H42" s="29"/>
    </row>
    <row r="43" spans="2:9" x14ac:dyDescent="0.2">
      <c r="B43" s="6" t="s">
        <v>10</v>
      </c>
      <c r="C43" s="94"/>
      <c r="D43" s="94"/>
      <c r="E43" s="94"/>
      <c r="F43" s="9"/>
      <c r="G43" s="9"/>
    </row>
    <row r="44" spans="2:9" x14ac:dyDescent="0.2">
      <c r="D44" s="4"/>
      <c r="E44" s="4"/>
      <c r="F44" s="4"/>
      <c r="G44" s="4"/>
    </row>
    <row r="45" spans="2:9" x14ac:dyDescent="0.2">
      <c r="D45" s="4"/>
      <c r="E45" s="4"/>
      <c r="F45" s="4"/>
      <c r="G45" s="4"/>
    </row>
    <row r="46" spans="2:9" x14ac:dyDescent="0.2">
      <c r="D46" s="4"/>
      <c r="E46" s="4"/>
      <c r="F46" s="4"/>
      <c r="G46" s="4"/>
    </row>
    <row r="47" spans="2:9" ht="12.75" customHeight="1" x14ac:dyDescent="0.2">
      <c r="B47" s="7" t="s">
        <v>56</v>
      </c>
      <c r="D47" s="4"/>
      <c r="E47" s="4"/>
      <c r="F47" s="124" t="s">
        <v>19</v>
      </c>
      <c r="G47" s="124"/>
    </row>
    <row r="48" spans="2:9" x14ac:dyDescent="0.2">
      <c r="D48" s="4"/>
      <c r="E48" s="4"/>
      <c r="F48" s="4"/>
      <c r="G48" s="4"/>
    </row>
    <row r="49" spans="2:8" x14ac:dyDescent="0.2">
      <c r="D49" s="4"/>
      <c r="E49" s="4"/>
      <c r="F49" s="4"/>
      <c r="G49" s="4"/>
    </row>
    <row r="50" spans="2:8" ht="12.75" customHeight="1" x14ac:dyDescent="0.2">
      <c r="F50" s="58"/>
      <c r="G50" s="57"/>
      <c r="H50" s="57"/>
    </row>
    <row r="51" spans="2:8" ht="12.75" customHeight="1" x14ac:dyDescent="0.2">
      <c r="F51" s="7"/>
      <c r="G51" s="93"/>
      <c r="H51" s="93"/>
    </row>
    <row r="52" spans="2:8" x14ac:dyDescent="0.2">
      <c r="F52" s="58"/>
    </row>
    <row r="53" spans="2:8" x14ac:dyDescent="0.2">
      <c r="B53" s="124" t="s">
        <v>58</v>
      </c>
      <c r="C53" s="124"/>
      <c r="D53" s="124"/>
      <c r="E53" s="124"/>
      <c r="F53" s="7"/>
    </row>
    <row r="54" spans="2:8" x14ac:dyDescent="0.2">
      <c r="B54" s="7"/>
      <c r="C54" s="123"/>
      <c r="D54" s="123"/>
      <c r="E54" s="57"/>
      <c r="F54" s="57"/>
    </row>
    <row r="55" spans="2:8" x14ac:dyDescent="0.2">
      <c r="B55" s="7"/>
      <c r="C55" s="7"/>
      <c r="D55" s="7"/>
      <c r="E55" s="93"/>
      <c r="F55" s="93"/>
    </row>
    <row r="56" spans="2:8" x14ac:dyDescent="0.2">
      <c r="B56" s="7"/>
      <c r="E56" s="7"/>
      <c r="F56" s="7"/>
    </row>
    <row r="57" spans="2:8" x14ac:dyDescent="0.2">
      <c r="B57" s="7"/>
      <c r="E57" s="7"/>
      <c r="F57" s="7"/>
    </row>
    <row r="58" spans="2:8" x14ac:dyDescent="0.2">
      <c r="B58" s="7"/>
      <c r="E58" s="7"/>
      <c r="F58" s="7"/>
    </row>
    <row r="59" spans="2:8" x14ac:dyDescent="0.2">
      <c r="B59" s="5"/>
      <c r="C59" s="7"/>
      <c r="E59" s="5"/>
      <c r="F59" s="5"/>
    </row>
    <row r="68" spans="2:8" x14ac:dyDescent="0.2">
      <c r="B68" s="18" t="s">
        <v>29</v>
      </c>
      <c r="C68" s="19"/>
      <c r="D68" s="32">
        <f>E35</f>
        <v>1</v>
      </c>
      <c r="E68" s="26">
        <f>D71/365</f>
        <v>0</v>
      </c>
      <c r="F68" s="27">
        <f>D68*E68</f>
        <v>0</v>
      </c>
      <c r="G68" s="1">
        <f>D68/365</f>
        <v>2.7397260273972603E-3</v>
      </c>
    </row>
    <row r="69" spans="2:8" x14ac:dyDescent="0.2">
      <c r="B69" s="20" t="s">
        <v>32</v>
      </c>
      <c r="C69" s="21">
        <f>D18+D20</f>
        <v>0</v>
      </c>
      <c r="D69" s="22"/>
    </row>
    <row r="70" spans="2:8" x14ac:dyDescent="0.2">
      <c r="B70" s="20" t="s">
        <v>30</v>
      </c>
      <c r="C70" s="21">
        <f>C69/12</f>
        <v>0</v>
      </c>
      <c r="D70" s="22"/>
      <c r="E70" s="12"/>
    </row>
    <row r="71" spans="2:8" x14ac:dyDescent="0.2">
      <c r="B71" s="23" t="s">
        <v>31</v>
      </c>
      <c r="C71" s="24"/>
      <c r="D71" s="25">
        <f>C69+C70</f>
        <v>0</v>
      </c>
      <c r="G71" s="12">
        <f>C69*G68</f>
        <v>0</v>
      </c>
    </row>
    <row r="72" spans="2:8" x14ac:dyDescent="0.2">
      <c r="G72" s="12">
        <f>G71/12</f>
        <v>0</v>
      </c>
      <c r="H72" s="12"/>
    </row>
    <row r="73" spans="2:8" x14ac:dyDescent="0.2">
      <c r="C73" s="12"/>
      <c r="G73" s="12">
        <f>G71+G72</f>
        <v>0</v>
      </c>
    </row>
    <row r="102" spans="2:5" x14ac:dyDescent="0.2">
      <c r="B102" s="1" t="s">
        <v>28</v>
      </c>
      <c r="C102" s="9">
        <v>36100</v>
      </c>
      <c r="E102" s="1">
        <v>365</v>
      </c>
    </row>
    <row r="103" spans="2:5" x14ac:dyDescent="0.2">
      <c r="C103" s="9">
        <v>36465</v>
      </c>
      <c r="D103" s="1">
        <v>1</v>
      </c>
      <c r="E103" s="1">
        <v>365</v>
      </c>
    </row>
    <row r="104" spans="2:5" x14ac:dyDescent="0.2">
      <c r="C104" s="9">
        <v>36831</v>
      </c>
      <c r="D104" s="1">
        <v>2</v>
      </c>
      <c r="E104" s="1">
        <v>366</v>
      </c>
    </row>
    <row r="105" spans="2:5" x14ac:dyDescent="0.2">
      <c r="C105" s="9">
        <v>37196</v>
      </c>
      <c r="D105" s="1">
        <v>3</v>
      </c>
    </row>
    <row r="106" spans="2:5" x14ac:dyDescent="0.2">
      <c r="C106" s="9">
        <v>37561</v>
      </c>
      <c r="D106" s="1">
        <v>4</v>
      </c>
    </row>
    <row r="107" spans="2:5" x14ac:dyDescent="0.2">
      <c r="C107" s="9">
        <v>37926</v>
      </c>
      <c r="D107" s="1">
        <v>5</v>
      </c>
    </row>
    <row r="108" spans="2:5" x14ac:dyDescent="0.2">
      <c r="C108" s="9">
        <v>38292</v>
      </c>
      <c r="D108" s="1">
        <v>6</v>
      </c>
    </row>
    <row r="109" spans="2:5" x14ac:dyDescent="0.2">
      <c r="C109" s="9">
        <v>38657</v>
      </c>
      <c r="D109" s="1">
        <v>7</v>
      </c>
    </row>
    <row r="110" spans="2:5" x14ac:dyDescent="0.2">
      <c r="C110" s="9">
        <v>39022</v>
      </c>
      <c r="D110" s="1">
        <v>8</v>
      </c>
    </row>
    <row r="111" spans="2:5" x14ac:dyDescent="0.2">
      <c r="C111" s="9">
        <v>39387</v>
      </c>
      <c r="D111" s="1">
        <v>9</v>
      </c>
    </row>
    <row r="112" spans="2:5" x14ac:dyDescent="0.2">
      <c r="C112" s="16">
        <v>39753</v>
      </c>
      <c r="D112" s="1">
        <v>10</v>
      </c>
    </row>
    <row r="113" spans="3:4" x14ac:dyDescent="0.2">
      <c r="C113" s="9">
        <v>40118</v>
      </c>
      <c r="D113" s="1">
        <v>11</v>
      </c>
    </row>
    <row r="114" spans="3:4" x14ac:dyDescent="0.2">
      <c r="C114" s="17">
        <v>40483</v>
      </c>
      <c r="D114" s="1">
        <v>12</v>
      </c>
    </row>
    <row r="115" spans="3:4" x14ac:dyDescent="0.2">
      <c r="C115" s="9">
        <v>40848</v>
      </c>
    </row>
    <row r="116" spans="3:4" x14ac:dyDescent="0.2">
      <c r="C116" s="9">
        <v>41214</v>
      </c>
    </row>
    <row r="117" spans="3:4" x14ac:dyDescent="0.2">
      <c r="C117" s="9">
        <v>41579</v>
      </c>
    </row>
    <row r="118" spans="3:4" x14ac:dyDescent="0.2">
      <c r="C118" s="9">
        <v>41944</v>
      </c>
    </row>
    <row r="119" spans="3:4" x14ac:dyDescent="0.2">
      <c r="C119" s="9">
        <v>42309</v>
      </c>
    </row>
    <row r="120" spans="3:4" x14ac:dyDescent="0.2">
      <c r="C120" s="9">
        <v>42675</v>
      </c>
    </row>
    <row r="121" spans="3:4" x14ac:dyDescent="0.2">
      <c r="C121" s="9">
        <v>43040</v>
      </c>
    </row>
  </sheetData>
  <mergeCells count="59">
    <mergeCell ref="G27:H27"/>
    <mergeCell ref="C54:D54"/>
    <mergeCell ref="E55:F55"/>
    <mergeCell ref="F47:G47"/>
    <mergeCell ref="B53:E53"/>
    <mergeCell ref="G28:H28"/>
    <mergeCell ref="B37:F37"/>
    <mergeCell ref="G37:H37"/>
    <mergeCell ref="C38:H38"/>
    <mergeCell ref="B39:H39"/>
    <mergeCell ref="B30:B31"/>
    <mergeCell ref="C30:D30"/>
    <mergeCell ref="E30:E31"/>
    <mergeCell ref="F30:F31"/>
    <mergeCell ref="G30:H31"/>
    <mergeCell ref="G32:H32"/>
    <mergeCell ref="G22:H22"/>
    <mergeCell ref="G23:H23"/>
    <mergeCell ref="G24:H24"/>
    <mergeCell ref="G25:H25"/>
    <mergeCell ref="G26:H26"/>
    <mergeCell ref="C15:D15"/>
    <mergeCell ref="G10:H10"/>
    <mergeCell ref="G11:H11"/>
    <mergeCell ref="G14:H14"/>
    <mergeCell ref="G15:H15"/>
    <mergeCell ref="F13:H13"/>
    <mergeCell ref="C10:D10"/>
    <mergeCell ref="C11:D11"/>
    <mergeCell ref="C12:D12"/>
    <mergeCell ref="C13:D13"/>
    <mergeCell ref="C14:D14"/>
    <mergeCell ref="B1:H1"/>
    <mergeCell ref="B2:H2"/>
    <mergeCell ref="B3:D3"/>
    <mergeCell ref="E3:F3"/>
    <mergeCell ref="C6:D6"/>
    <mergeCell ref="G33:H33"/>
    <mergeCell ref="G51:H51"/>
    <mergeCell ref="C43:E43"/>
    <mergeCell ref="G35:H35"/>
    <mergeCell ref="G36:H36"/>
    <mergeCell ref="G34:H34"/>
    <mergeCell ref="D26:D27"/>
    <mergeCell ref="B17:C17"/>
    <mergeCell ref="B18:C19"/>
    <mergeCell ref="D18:D19"/>
    <mergeCell ref="B22:C23"/>
    <mergeCell ref="D22:D23"/>
    <mergeCell ref="B24:C25"/>
    <mergeCell ref="D24:D25"/>
    <mergeCell ref="B26:C27"/>
    <mergeCell ref="F16:F17"/>
    <mergeCell ref="F18:F19"/>
    <mergeCell ref="G16:H17"/>
    <mergeCell ref="G18:H19"/>
    <mergeCell ref="B20:C21"/>
    <mergeCell ref="D20:D21"/>
    <mergeCell ref="F21:H21"/>
  </mergeCells>
  <printOptions horizontalCentered="1"/>
  <pageMargins left="0.23622047244094491" right="0.23622047244094491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Estuardo Rivas Reyes</dc:creator>
  <cp:lastModifiedBy>dflemusfranco</cp:lastModifiedBy>
  <cp:lastPrinted>2023-11-06T22:03:00Z</cp:lastPrinted>
  <dcterms:created xsi:type="dcterms:W3CDTF">2016-07-14T20:32:46Z</dcterms:created>
  <dcterms:modified xsi:type="dcterms:W3CDTF">2024-09-04T23:37:36Z</dcterms:modified>
</cp:coreProperties>
</file>